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2" firstSheet="3" activeTab="9"/>
  </bookViews>
  <sheets>
    <sheet name="Paide" sheetId="1" r:id="rId1"/>
    <sheet name="Aravete_" sheetId="2" r:id="rId2"/>
    <sheet name="Kaiu" sheetId="4" r:id="rId3"/>
    <sheet name="Türi Tolli" sheetId="5" r:id="rId4"/>
    <sheet name="Türi Saunametsa" sheetId="6" r:id="rId5"/>
    <sheet name="Nõmmeküla" sheetId="8" r:id="rId6"/>
    <sheet name="M-Nõmme" sheetId="7" r:id="rId7"/>
    <sheet name="Kõrgessaare" sheetId="9" r:id="rId8"/>
    <sheet name="finaal" sheetId="10" r:id="rId9"/>
    <sheet name="Koond" sheetId="3" r:id="rId10"/>
  </sheets>
  <definedNames>
    <definedName name="A" localSheetId="6">'M-Nõmme'!#REF!</definedName>
    <definedName name="ALGAJAD" localSheetId="1">Aravete_!#REF!</definedName>
    <definedName name="AVATUD" localSheetId="6">'M-Nõmme'!#REF!</definedName>
    <definedName name="DI" localSheetId="6">'M-Nõmme'!#REF!</definedName>
    <definedName name="DII" localSheetId="6">'M-Nõmme'!#REF!</definedName>
    <definedName name="HI" localSheetId="3">'Türi Tolli'!#REF!</definedName>
    <definedName name="HII" localSheetId="3">'Türi Tolli'!#REF!</definedName>
    <definedName name="HIII" localSheetId="3">'Türi Tolli'!#REF!</definedName>
    <definedName name="LIHTNE" localSheetId="7">Kõrgessaare!#REF!</definedName>
    <definedName name="MEHED" localSheetId="1">Aravete_!#REF!</definedName>
    <definedName name="MI" localSheetId="6">'M-Nõmme'!#REF!</definedName>
    <definedName name="MII" localSheetId="6">'M-Nõmme'!#REF!</definedName>
    <definedName name="MIII" localSheetId="4">'Türi Saunametsa'!#REF!</definedName>
    <definedName name="N" localSheetId="2">Kaiu!#REF!</definedName>
    <definedName name="NAISED" localSheetId="1">Aravete_!#REF!</definedName>
    <definedName name="NI" localSheetId="2">Kaiu!#REF!</definedName>
    <definedName name="NII" localSheetId="2">Kaiu!#REF!</definedName>
    <definedName name="RADA1" localSheetId="1">Aravete_!#REF!</definedName>
    <definedName name="RADA2" localSheetId="1">Aravete_!#REF!</definedName>
    <definedName name="RADA3" localSheetId="1">Aravete_!#REF!</definedName>
    <definedName name="RADA4" localSheetId="1">Aravete_!#REF!</definedName>
    <definedName name="RADA5" localSheetId="6">'M-Nõmme'!#REF!</definedName>
    <definedName name="VABA" localSheetId="1">Aravete_!#REF!</definedName>
    <definedName name="VALIK" localSheetId="4">'Türi Saunametsa'!#REF!</definedName>
  </definedNames>
  <calcPr calcId="125725"/>
</workbook>
</file>

<file path=xl/calcChain.xml><?xml version="1.0" encoding="utf-8"?>
<calcChain xmlns="http://schemas.openxmlformats.org/spreadsheetml/2006/main">
  <c r="G43" i="10"/>
  <c r="G40"/>
  <c r="G39"/>
  <c r="G36"/>
  <c r="G35"/>
  <c r="G32"/>
  <c r="G31"/>
  <c r="G28"/>
  <c r="G27"/>
  <c r="G24"/>
  <c r="G23"/>
  <c r="G21"/>
  <c r="G20"/>
  <c r="G19"/>
  <c r="G17"/>
  <c r="G16"/>
  <c r="G15"/>
  <c r="G13"/>
  <c r="G12"/>
  <c r="G11"/>
  <c r="G9"/>
  <c r="G8"/>
  <c r="G7"/>
  <c r="K102" i="3"/>
  <c r="K100"/>
  <c r="K41"/>
  <c r="K264"/>
  <c r="K98"/>
  <c r="K139"/>
  <c r="K88"/>
  <c r="K83"/>
  <c r="K85"/>
  <c r="K19"/>
  <c r="K115"/>
  <c r="K113"/>
  <c r="K63"/>
  <c r="K65"/>
  <c r="K195"/>
  <c r="K196"/>
  <c r="K197"/>
  <c r="K53"/>
  <c r="K54"/>
  <c r="K52"/>
  <c r="K59"/>
  <c r="K61"/>
  <c r="K191"/>
  <c r="K192"/>
  <c r="K193"/>
  <c r="K194"/>
  <c r="K259"/>
  <c r="K260"/>
  <c r="K261"/>
  <c r="K262"/>
  <c r="K263"/>
  <c r="K199"/>
  <c r="K131"/>
  <c r="K66"/>
  <c r="K50"/>
  <c r="K190"/>
  <c r="K150"/>
  <c r="K154"/>
  <c r="K155"/>
  <c r="K252"/>
  <c r="K253"/>
  <c r="K254"/>
  <c r="K255"/>
  <c r="K256"/>
  <c r="K257"/>
  <c r="K258"/>
  <c r="K186"/>
  <c r="K187"/>
  <c r="K188"/>
  <c r="K189"/>
  <c r="K153"/>
  <c r="K135"/>
  <c r="K136"/>
  <c r="K129"/>
  <c r="K141"/>
  <c r="K184"/>
  <c r="K152"/>
  <c r="K185"/>
  <c r="K182"/>
  <c r="K183"/>
  <c r="K175"/>
  <c r="K151"/>
  <c r="K176"/>
  <c r="K177"/>
  <c r="K146"/>
  <c r="K178"/>
  <c r="K179"/>
  <c r="K180"/>
  <c r="K181"/>
  <c r="K29"/>
  <c r="K33"/>
  <c r="K11"/>
  <c r="K17"/>
  <c r="K21"/>
  <c r="K26"/>
  <c r="K80"/>
  <c r="K71"/>
  <c r="K56"/>
  <c r="K58"/>
  <c r="K173"/>
  <c r="K174"/>
  <c r="K172"/>
  <c r="K168"/>
  <c r="K169"/>
  <c r="K170"/>
  <c r="K171"/>
  <c r="K57"/>
  <c r="K68"/>
  <c r="K49"/>
  <c r="K60"/>
  <c r="K62"/>
  <c r="K133"/>
  <c r="K125"/>
  <c r="K143"/>
  <c r="K165"/>
  <c r="K166"/>
  <c r="K109"/>
  <c r="K77"/>
  <c r="K74"/>
  <c r="K78"/>
  <c r="K69"/>
  <c r="K46"/>
  <c r="K44"/>
  <c r="K34"/>
  <c r="K37"/>
  <c r="K30"/>
  <c r="K38"/>
  <c r="K40"/>
  <c r="K28"/>
  <c r="K101"/>
  <c r="K93"/>
  <c r="K94"/>
  <c r="K15"/>
  <c r="K25"/>
  <c r="K18"/>
  <c r="K138"/>
  <c r="K140"/>
  <c r="K142"/>
  <c r="K137"/>
  <c r="K128"/>
  <c r="K84"/>
  <c r="K110"/>
  <c r="K67"/>
  <c r="K47"/>
  <c r="K36"/>
  <c r="K96"/>
  <c r="K237"/>
  <c r="K238"/>
  <c r="K239"/>
  <c r="K240"/>
  <c r="K241"/>
  <c r="K242"/>
  <c r="K243"/>
  <c r="K244"/>
  <c r="K245"/>
  <c r="K246"/>
  <c r="K247"/>
  <c r="K248"/>
  <c r="K249"/>
  <c r="K250"/>
  <c r="K251"/>
  <c r="K226"/>
  <c r="K227"/>
  <c r="K228"/>
  <c r="K229"/>
  <c r="K230"/>
  <c r="K231"/>
  <c r="K232"/>
  <c r="K233"/>
  <c r="K234"/>
  <c r="K235"/>
  <c r="K236"/>
  <c r="K225"/>
  <c r="K211"/>
  <c r="K212"/>
  <c r="K213"/>
  <c r="K214"/>
  <c r="K215"/>
  <c r="K216"/>
  <c r="K217"/>
  <c r="K218"/>
  <c r="K219"/>
  <c r="K220"/>
  <c r="K221"/>
  <c r="K222"/>
  <c r="K223"/>
  <c r="K224"/>
  <c r="K201"/>
  <c r="K202"/>
  <c r="K203"/>
  <c r="K204"/>
  <c r="K205"/>
  <c r="K206"/>
  <c r="K207"/>
  <c r="K208"/>
  <c r="K209"/>
  <c r="K210"/>
  <c r="K99"/>
  <c r="K90"/>
  <c r="K91"/>
  <c r="K92"/>
  <c r="K95"/>
  <c r="K97"/>
  <c r="K266"/>
  <c r="M266" s="1"/>
  <c r="K81"/>
  <c r="K164"/>
  <c r="K156"/>
  <c r="K124"/>
  <c r="K114"/>
  <c r="K107"/>
  <c r="K64"/>
  <c r="K158"/>
  <c r="K157"/>
  <c r="K86"/>
  <c r="K162"/>
  <c r="K161"/>
  <c r="K163"/>
  <c r="K134"/>
  <c r="K132"/>
  <c r="K55"/>
  <c r="K48"/>
  <c r="K51"/>
  <c r="K22"/>
  <c r="K10"/>
  <c r="K20"/>
  <c r="K108"/>
  <c r="K121"/>
  <c r="K159"/>
  <c r="K79"/>
  <c r="K14"/>
  <c r="K167"/>
  <c r="K72"/>
  <c r="K6"/>
  <c r="K7"/>
  <c r="K9"/>
  <c r="K24"/>
  <c r="K13"/>
  <c r="K16"/>
  <c r="K8"/>
  <c r="K12"/>
  <c r="K23"/>
  <c r="K31"/>
  <c r="K39"/>
  <c r="K42"/>
  <c r="K35"/>
  <c r="K32"/>
  <c r="K45"/>
  <c r="K75"/>
  <c r="K76"/>
  <c r="K82"/>
  <c r="K87"/>
  <c r="K73"/>
  <c r="K104"/>
  <c r="K105"/>
  <c r="K111"/>
  <c r="K112"/>
  <c r="K106"/>
  <c r="K130"/>
  <c r="K123"/>
  <c r="K122"/>
  <c r="K127"/>
  <c r="K120"/>
  <c r="K126"/>
  <c r="K160"/>
  <c r="K200"/>
  <c r="K267"/>
</calcChain>
</file>

<file path=xl/comments1.xml><?xml version="1.0" encoding="utf-8"?>
<comments xmlns="http://schemas.openxmlformats.org/spreadsheetml/2006/main">
  <authors>
    <author>JOKA</author>
  </authors>
  <commentList>
    <comment ref="B6" authorId="0">
      <text>
        <r>
          <rPr>
            <sz val="9"/>
            <color indexed="81"/>
            <rFont val="Tahoma"/>
            <family val="2"/>
            <charset val="186"/>
          </rPr>
          <t>Osales kõigil päevakutel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B8" authorId="0">
      <text>
        <r>
          <rPr>
            <sz val="9"/>
            <color indexed="81"/>
            <rFont val="Tahoma"/>
            <family val="2"/>
            <charset val="186"/>
          </rPr>
          <t xml:space="preserve">Osales kõigil päevakutel
</t>
        </r>
      </text>
    </comment>
    <comment ref="B9" authorId="0">
      <text>
        <r>
          <rPr>
            <sz val="9"/>
            <color indexed="81"/>
            <rFont val="Tahoma"/>
            <family val="2"/>
            <charset val="186"/>
          </rPr>
          <t xml:space="preserve">Osales kõigil päevakutel
</t>
        </r>
      </text>
    </comment>
    <comment ref="B28" authorId="0">
      <text>
        <r>
          <rPr>
            <sz val="9"/>
            <color indexed="81"/>
            <rFont val="Tahoma"/>
            <family val="2"/>
            <charset val="186"/>
          </rPr>
          <t xml:space="preserve">Osales kõigil päevakutel
</t>
        </r>
      </text>
    </comment>
    <comment ref="B104" authorId="0">
      <text>
        <r>
          <rPr>
            <sz val="9"/>
            <color indexed="81"/>
            <rFont val="Tahoma"/>
            <family val="2"/>
            <charset val="186"/>
          </rPr>
          <t>Osales kõigil päevakutel</t>
        </r>
      </text>
    </comment>
    <comment ref="B121" authorId="0">
      <text>
        <r>
          <rPr>
            <sz val="9"/>
            <color indexed="81"/>
            <rFont val="Tahoma"/>
            <family val="2"/>
            <charset val="186"/>
          </rPr>
          <t xml:space="preserve">Osales kõigil päevakutel
</t>
        </r>
      </text>
    </comment>
    <comment ref="B123" authorId="0">
      <text>
        <r>
          <rPr>
            <sz val="9"/>
            <color indexed="81"/>
            <rFont val="Tahoma"/>
            <family val="2"/>
            <charset val="186"/>
          </rPr>
          <t xml:space="preserve">Osales kõigil päevakutel
</t>
        </r>
      </text>
    </comment>
  </commentList>
</comments>
</file>

<file path=xl/sharedStrings.xml><?xml version="1.0" encoding="utf-8"?>
<sst xmlns="http://schemas.openxmlformats.org/spreadsheetml/2006/main" count="1818" uniqueCount="1188">
  <si>
    <t>Järvamaa orienteerumisteisipäevak.</t>
  </si>
  <si>
    <t>nr.</t>
  </si>
  <si>
    <t>Nimi</t>
  </si>
  <si>
    <t>Klubi</t>
  </si>
  <si>
    <t>Tulemus</t>
  </si>
  <si>
    <t>VALIK</t>
  </si>
  <si>
    <t>Punkte</t>
  </si>
  <si>
    <t>V</t>
  </si>
  <si>
    <t>I</t>
  </si>
  <si>
    <t>II</t>
  </si>
  <si>
    <t>III</t>
  </si>
  <si>
    <t>KOMPLEKSARVESTUS</t>
  </si>
  <si>
    <t>IV</t>
  </si>
  <si>
    <t>VI</t>
  </si>
  <si>
    <t>VII</t>
  </si>
  <si>
    <t>VIII</t>
  </si>
  <si>
    <t>KOKKU</t>
  </si>
  <si>
    <t>KOHT</t>
  </si>
  <si>
    <t>ALGAJAD</t>
  </si>
  <si>
    <t>OSAVÕTJAD</t>
  </si>
  <si>
    <t>Keskm.</t>
  </si>
  <si>
    <t>JÄRVAMAA TEISIPÄEVAKUTE LÕPETAMINE</t>
  </si>
  <si>
    <t>Finaal</t>
  </si>
  <si>
    <t>N II</t>
  </si>
  <si>
    <t>M I</t>
  </si>
  <si>
    <t>M II</t>
  </si>
  <si>
    <t>M III</t>
  </si>
  <si>
    <t>M 40</t>
  </si>
  <si>
    <t>M 50</t>
  </si>
  <si>
    <t xml:space="preserve"> </t>
  </si>
  <si>
    <t>Korraldaja : JOKA</t>
  </si>
  <si>
    <t>Punktid</t>
  </si>
  <si>
    <t>SIIRI POOPUU</t>
  </si>
  <si>
    <t>ANU PALLON</t>
  </si>
  <si>
    <t>ANNE METSSALU</t>
  </si>
  <si>
    <t>ELO PIIR</t>
  </si>
  <si>
    <t>MAIVE LEIF</t>
  </si>
  <si>
    <t>LEA TUSIS</t>
  </si>
  <si>
    <t>MARGUS MARRANDI</t>
  </si>
  <si>
    <t>GERT SAAMANN</t>
  </si>
  <si>
    <t>ALLAN ANNISTE</t>
  </si>
  <si>
    <t>AHTO KARU</t>
  </si>
  <si>
    <t>AIMUR RAUDSEPP</t>
  </si>
  <si>
    <t>PAUL POOPUU</t>
  </si>
  <si>
    <t>KALMER KEEVEND</t>
  </si>
  <si>
    <t>ARGO LOO</t>
  </si>
  <si>
    <t>ENE SULG</t>
  </si>
  <si>
    <t>RITA OJALA</t>
  </si>
  <si>
    <t>REIN ROONI</t>
  </si>
  <si>
    <t>KAAREL KALLAS</t>
  </si>
  <si>
    <t>KALJU TOOMAS</t>
  </si>
  <si>
    <t>RAIKO MARRANDI</t>
  </si>
  <si>
    <t>Aeg</t>
  </si>
  <si>
    <t>Järvamaa teisipäevak Nõmmeküla</t>
  </si>
  <si>
    <t>GEORG PAAL</t>
  </si>
  <si>
    <t>RAUL LAAS</t>
  </si>
  <si>
    <t>Järvamaa orienteerumisteisipäevak</t>
  </si>
  <si>
    <t>Järvamaa teisipäevak</t>
  </si>
  <si>
    <t>AIN NEMVALTS</t>
  </si>
  <si>
    <t>MARKUS SULG</t>
  </si>
  <si>
    <t>ILMAR UDAM</t>
  </si>
  <si>
    <t>TIINA KIVIMÄE</t>
  </si>
  <si>
    <t>JAAN OLLINO</t>
  </si>
  <si>
    <t>Päevakud</t>
  </si>
  <si>
    <t>NAISED</t>
  </si>
  <si>
    <t>Üld-</t>
  </si>
  <si>
    <t>Võistleja</t>
  </si>
  <si>
    <t>Läbitud</t>
  </si>
  <si>
    <t>koht</t>
  </si>
  <si>
    <t>KP-d</t>
  </si>
  <si>
    <t>Siiri Poopuu</t>
  </si>
  <si>
    <t>Türi</t>
  </si>
  <si>
    <t>PG</t>
  </si>
  <si>
    <t>Anne Metssalu</t>
  </si>
  <si>
    <t>Paide</t>
  </si>
  <si>
    <t>TÜG</t>
  </si>
  <si>
    <t>Lea Tusis</t>
  </si>
  <si>
    <t>Rita Ojala</t>
  </si>
  <si>
    <t>Maive Leif</t>
  </si>
  <si>
    <t>JOKA</t>
  </si>
  <si>
    <t>MEHED</t>
  </si>
  <si>
    <t>Gert Saamann</t>
  </si>
  <si>
    <t>Tiit Poopuu</t>
  </si>
  <si>
    <t>Kalmer Keevend</t>
  </si>
  <si>
    <t>Ahto Karu</t>
  </si>
  <si>
    <t>Aimur Raudsepp</t>
  </si>
  <si>
    <t>TPK</t>
  </si>
  <si>
    <t>Edgar Toimetaja</t>
  </si>
  <si>
    <t>Klubi/Kool/</t>
  </si>
  <si>
    <t>KOV</t>
  </si>
  <si>
    <t>NI</t>
  </si>
  <si>
    <t>NII</t>
  </si>
  <si>
    <t>MI</t>
  </si>
  <si>
    <t>MII</t>
  </si>
  <si>
    <t>M40</t>
  </si>
  <si>
    <t>M50</t>
  </si>
  <si>
    <t>MIII</t>
  </si>
  <si>
    <t>TIIT POOPUU</t>
  </si>
  <si>
    <t>EDGAR TOIMETAJA</t>
  </si>
  <si>
    <t>URMAS KÕONURM</t>
  </si>
  <si>
    <t>JOOSEP AINJÄRV</t>
  </si>
  <si>
    <t>PEEP RAUDSEPP</t>
  </si>
  <si>
    <t>Imavere</t>
  </si>
  <si>
    <t>JANEK MÄNNIK</t>
  </si>
  <si>
    <t>TENNO ALAMAA</t>
  </si>
  <si>
    <t>KAIDI ALAMAA</t>
  </si>
  <si>
    <t>ELIS ALAMAA</t>
  </si>
  <si>
    <t xml:space="preserve">  #    NR Nimi                      Klubi      Tulemus               </t>
  </si>
  <si>
    <t>A</t>
  </si>
  <si>
    <t>Korraldaja ja rajameister:  Kalmer Keevend</t>
  </si>
  <si>
    <t>Kontrollaeg: 1:00</t>
  </si>
  <si>
    <t xml:space="preserve">  </t>
  </si>
  <si>
    <t>Kaidy Kaasiku</t>
  </si>
  <si>
    <t>45.16</t>
  </si>
  <si>
    <t>Elo Piir</t>
  </si>
  <si>
    <t>Keidy Kaasiku</t>
  </si>
  <si>
    <t>Järvamaa</t>
  </si>
  <si>
    <t>58.50</t>
  </si>
  <si>
    <t>Tenno Alamaa</t>
  </si>
  <si>
    <t>Peep Raudsepp</t>
  </si>
  <si>
    <t>57.13</t>
  </si>
  <si>
    <t>Aravete</t>
  </si>
  <si>
    <t>Markus Sulg</t>
  </si>
  <si>
    <t>Armin Raudsepp</t>
  </si>
  <si>
    <t>Jaan Ollino</t>
  </si>
  <si>
    <t>Jarmo Kaasiku</t>
  </si>
  <si>
    <t>59.00</t>
  </si>
  <si>
    <t>57.49</t>
  </si>
  <si>
    <t>Argo Loo</t>
  </si>
  <si>
    <t>Koht</t>
  </si>
  <si>
    <t>56.58</t>
  </si>
  <si>
    <t>57.57</t>
  </si>
  <si>
    <t>PÜG</t>
  </si>
  <si>
    <t>56.30</t>
  </si>
  <si>
    <t>Karmen Kerge, Liisi Sulbi</t>
  </si>
  <si>
    <t>KEIDY KAASIKU</t>
  </si>
  <si>
    <t>TARMO SAARE</t>
  </si>
  <si>
    <t>ARMIN RAUDSEPP</t>
  </si>
  <si>
    <t>JARMO KAASIKU</t>
  </si>
  <si>
    <t>KRISTIINA PÄRL</t>
  </si>
  <si>
    <t>MATI TATRIK</t>
  </si>
  <si>
    <t>SARNER VALGO</t>
  </si>
  <si>
    <t>EHA TOLM</t>
  </si>
  <si>
    <t>RAIVO PANKER</t>
  </si>
  <si>
    <t>TIIA ELVRE</t>
  </si>
  <si>
    <t>PAUL AUG</t>
  </si>
  <si>
    <t>TIIT OLJU</t>
  </si>
  <si>
    <t>HEINO REBANE</t>
  </si>
  <si>
    <t>RAIDO AREN</t>
  </si>
  <si>
    <t>KERDO MÄNNILAAN</t>
  </si>
  <si>
    <t>MARILIIS AREN</t>
  </si>
  <si>
    <t>BRIGITTE PANKER</t>
  </si>
  <si>
    <t>RIINU NEMVALTS</t>
  </si>
  <si>
    <t>ANTS LINDRE</t>
  </si>
  <si>
    <t>JOE LEPP</t>
  </si>
  <si>
    <t>EVELY SIIMSOO</t>
  </si>
  <si>
    <t>KAIDO REIMAN</t>
  </si>
  <si>
    <t>KRISTO KEEVEND</t>
  </si>
  <si>
    <t>VAHUR PALU</t>
  </si>
  <si>
    <t>ANNIKA NEMVALTS</t>
  </si>
  <si>
    <t>AUGUST ALBERT</t>
  </si>
  <si>
    <t>Korraldaja : Johannes Ehala</t>
  </si>
  <si>
    <t>ATS SÕNAJALG</t>
  </si>
  <si>
    <t>HANS MARK VÕSU</t>
  </si>
  <si>
    <t>TÕNU TAAL</t>
  </si>
  <si>
    <t>TAUNO KURE</t>
  </si>
  <si>
    <t>MARGE SARGMA</t>
  </si>
  <si>
    <t>MAIRE KURE</t>
  </si>
  <si>
    <t>JOHANNES EHALA</t>
  </si>
  <si>
    <t>ARAVETE</t>
  </si>
  <si>
    <t>58.07</t>
  </si>
  <si>
    <t>62.27</t>
  </si>
  <si>
    <t>ROBIN MÖLDER</t>
  </si>
  <si>
    <t>64.37</t>
  </si>
  <si>
    <t>KARL JÄRVA</t>
  </si>
  <si>
    <t>64.39</t>
  </si>
  <si>
    <t>RIHO NOORMETS</t>
  </si>
  <si>
    <t>47.26</t>
  </si>
  <si>
    <t>KRIS SCHÜTS</t>
  </si>
  <si>
    <t>47.28</t>
  </si>
  <si>
    <t>RAGNAR LEON SONNY KAARNEEM</t>
  </si>
  <si>
    <t>62.42</t>
  </si>
  <si>
    <t>ARKO VASK</t>
  </si>
  <si>
    <t>62.44</t>
  </si>
  <si>
    <t>MARKO MALLING</t>
  </si>
  <si>
    <t>55.13</t>
  </si>
  <si>
    <t>KASPER KEERBERG</t>
  </si>
  <si>
    <t>58.59</t>
  </si>
  <si>
    <t>TP</t>
  </si>
  <si>
    <t>60.22</t>
  </si>
  <si>
    <t>59.23</t>
  </si>
  <si>
    <t>58.00</t>
  </si>
  <si>
    <t>58.15</t>
  </si>
  <si>
    <t>58.26</t>
  </si>
  <si>
    <t>MARTIN KOTSAR</t>
  </si>
  <si>
    <t>58.49</t>
  </si>
  <si>
    <t>IMAVERE</t>
  </si>
  <si>
    <t>61.36</t>
  </si>
  <si>
    <t>55.22</t>
  </si>
  <si>
    <t>LAURI MÄNNIK</t>
  </si>
  <si>
    <t>68.15</t>
  </si>
  <si>
    <t>67.45</t>
  </si>
  <si>
    <t>TÕNU KOSKOR</t>
  </si>
  <si>
    <t>LAUPA</t>
  </si>
  <si>
    <t>55.50</t>
  </si>
  <si>
    <t>TEVOR SINILAAN</t>
  </si>
  <si>
    <t>55.52</t>
  </si>
  <si>
    <t>JÜRGEN EIBAK</t>
  </si>
  <si>
    <t>57.14</t>
  </si>
  <si>
    <t>KERT JÄRVA</t>
  </si>
  <si>
    <t>64.32</t>
  </si>
  <si>
    <t>64.45</t>
  </si>
  <si>
    <t>64.48</t>
  </si>
  <si>
    <t>VARMO IVASK</t>
  </si>
  <si>
    <t>54.22</t>
  </si>
  <si>
    <t>52.47</t>
  </si>
  <si>
    <t>55.19</t>
  </si>
  <si>
    <t>53.38</t>
  </si>
  <si>
    <t>63.37</t>
  </si>
  <si>
    <t>JANEK MARTSEPP</t>
  </si>
  <si>
    <t>64.57</t>
  </si>
  <si>
    <t>MÄRTEN VIITMAA</t>
  </si>
  <si>
    <t>56.48</t>
  </si>
  <si>
    <t>62.24</t>
  </si>
  <si>
    <t>JÜRI TIMOSIN</t>
  </si>
  <si>
    <t>68.05</t>
  </si>
  <si>
    <t>ANDREAS KASE</t>
  </si>
  <si>
    <t>34.40</t>
  </si>
  <si>
    <t>36.05</t>
  </si>
  <si>
    <t>RAIKO ALLIKSAAR</t>
  </si>
  <si>
    <t>36.08</t>
  </si>
  <si>
    <t>JOOSEP LAAGEMANN</t>
  </si>
  <si>
    <t>39.13</t>
  </si>
  <si>
    <t>38.10</t>
  </si>
  <si>
    <t>MAARIUS KOTSULIM</t>
  </si>
  <si>
    <t>38.51</t>
  </si>
  <si>
    <t>ARTUR SOO</t>
  </si>
  <si>
    <t>40.57</t>
  </si>
  <si>
    <t>42.35</t>
  </si>
  <si>
    <t>51.48</t>
  </si>
  <si>
    <t>58.01</t>
  </si>
  <si>
    <t>MARI VIIRPUU</t>
  </si>
  <si>
    <t>59.41</t>
  </si>
  <si>
    <t>49.25</t>
  </si>
  <si>
    <t>LAURA-LIISA VALDUR</t>
  </si>
  <si>
    <t>52.28</t>
  </si>
  <si>
    <t>54.45</t>
  </si>
  <si>
    <t>60.19</t>
  </si>
  <si>
    <t>60.05</t>
  </si>
  <si>
    <t>56.35</t>
  </si>
  <si>
    <t>57.22</t>
  </si>
  <si>
    <t>57.47</t>
  </si>
  <si>
    <t>58.58</t>
  </si>
  <si>
    <t>63.52</t>
  </si>
  <si>
    <t>55.53</t>
  </si>
  <si>
    <t>63.10</t>
  </si>
  <si>
    <t>57.42</t>
  </si>
  <si>
    <t>58.16</t>
  </si>
  <si>
    <t>65.25</t>
  </si>
  <si>
    <t>68.44</t>
  </si>
  <si>
    <t>61.58</t>
  </si>
  <si>
    <t>65.03</t>
  </si>
  <si>
    <t>65.06</t>
  </si>
  <si>
    <t>59.25</t>
  </si>
  <si>
    <t>KAIDY KAASIKU</t>
  </si>
  <si>
    <t>63.20</t>
  </si>
  <si>
    <t>63.21</t>
  </si>
  <si>
    <t>59.16</t>
  </si>
  <si>
    <t>53.06</t>
  </si>
  <si>
    <t>63.13</t>
  </si>
  <si>
    <t>63.15</t>
  </si>
  <si>
    <t>63.39</t>
  </si>
  <si>
    <t>63.57</t>
  </si>
  <si>
    <t>56.20</t>
  </si>
  <si>
    <t>56.22</t>
  </si>
  <si>
    <t>YESSICA ROHTLA</t>
  </si>
  <si>
    <t>56.33</t>
  </si>
  <si>
    <t>REGINA SAADOV</t>
  </si>
  <si>
    <t>58.32</t>
  </si>
  <si>
    <t>68.13</t>
  </si>
  <si>
    <t>42.43</t>
  </si>
  <si>
    <t>45.56</t>
  </si>
  <si>
    <t>INGE-LY TIRMASTE</t>
  </si>
  <si>
    <t>KARMEN NURMIK</t>
  </si>
  <si>
    <t>56.31</t>
  </si>
  <si>
    <t>MARI HELEN AARE</t>
  </si>
  <si>
    <t>58.43</t>
  </si>
  <si>
    <t>MARLEEN NÕLVAK</t>
  </si>
  <si>
    <t>58.39</t>
  </si>
  <si>
    <t>68.37</t>
  </si>
  <si>
    <t>STELLA VICTORIA SIIDER</t>
  </si>
  <si>
    <t>69.40</t>
  </si>
  <si>
    <t>69.45</t>
  </si>
  <si>
    <t>73.47</t>
  </si>
  <si>
    <t>72.16</t>
  </si>
  <si>
    <t>81.02</t>
  </si>
  <si>
    <t>AIKI MARTHA ALVISTE</t>
  </si>
  <si>
    <t>37.57</t>
  </si>
  <si>
    <t>HELLINA MASIK</t>
  </si>
  <si>
    <t>38.50</t>
  </si>
  <si>
    <t>49.08</t>
  </si>
  <si>
    <t>49.02</t>
  </si>
  <si>
    <t>58.38</t>
  </si>
  <si>
    <t>62.32</t>
  </si>
  <si>
    <t>57.29</t>
  </si>
  <si>
    <t>66.37</t>
  </si>
  <si>
    <t>52.39</t>
  </si>
  <si>
    <t>43.38</t>
  </si>
  <si>
    <t>MAE ALVISTE</t>
  </si>
  <si>
    <t>56.07</t>
  </si>
  <si>
    <t>62.17</t>
  </si>
  <si>
    <t>59.34</t>
  </si>
  <si>
    <t>62.58</t>
  </si>
  <si>
    <t>58.18</t>
  </si>
  <si>
    <t>MIHKEL MADALVEE</t>
  </si>
  <si>
    <t>55.03</t>
  </si>
  <si>
    <t>58.57</t>
  </si>
  <si>
    <t>63.03</t>
  </si>
  <si>
    <t>45.04</t>
  </si>
  <si>
    <t>57.18</t>
  </si>
  <si>
    <t>55.18</t>
  </si>
  <si>
    <t>57.44</t>
  </si>
  <si>
    <t>66.22</t>
  </si>
  <si>
    <t>43.37</t>
  </si>
  <si>
    <t>03.05.2016, Paide Vallimägi</t>
  </si>
  <si>
    <t>TÜRI</t>
  </si>
  <si>
    <t>R-ALLIKU</t>
  </si>
  <si>
    <t>PAIDE</t>
  </si>
  <si>
    <t>KAREDA</t>
  </si>
  <si>
    <t>KAITSELIIT</t>
  </si>
  <si>
    <t>ATASTE</t>
  </si>
  <si>
    <t>JOOSEP  AINJÄRV</t>
  </si>
  <si>
    <t>X</t>
  </si>
  <si>
    <t>Martin Leotoots, Marten Lehtsaar</t>
  </si>
  <si>
    <t>Rajameister ja korraldaja: Argo Loo</t>
  </si>
  <si>
    <t>Oskar Hanko, Hans Artur Ehman</t>
  </si>
  <si>
    <t>Elizabeth Lindjärv, Crissondra-Lisette Galdions</t>
  </si>
  <si>
    <t>Katariina Ankova, Sirle Talimaa</t>
  </si>
  <si>
    <t>Janar Järmut, Marol Luhamaa</t>
  </si>
  <si>
    <t>Samuel Ehman, Siim Aer</t>
  </si>
  <si>
    <t>Joonas Piir, Virgo Ivask</t>
  </si>
  <si>
    <t>Erik Allorg, Sander Lakiza</t>
  </si>
  <si>
    <t>Raido Aunpuu, Markkus Aasa</t>
  </si>
  <si>
    <t>Kaarel Vene, Karl Valge</t>
  </si>
  <si>
    <t>Markus Salum, Hugo Hannes Osolin</t>
  </si>
  <si>
    <t>Kenzo Brauer, Carmo Toomet</t>
  </si>
  <si>
    <t>Rasmus Tommula, Kerto Kaasiku</t>
  </si>
  <si>
    <t>Kristjan Tsetsotka, Reio Allsaar</t>
  </si>
  <si>
    <t>Tristan Saar, Kalev Must</t>
  </si>
  <si>
    <t>Aksel Nõmmik, Joosep Erm</t>
  </si>
  <si>
    <t>Merrit Rattur, Anu Nadel</t>
  </si>
  <si>
    <t>Kaisa Lütt, Merit Köster</t>
  </si>
  <si>
    <t>Patricia Toost, Kelli Seinoja</t>
  </si>
  <si>
    <t>Liisa Volkova, Maarja Mehiste</t>
  </si>
  <si>
    <t>Grete Liis Artla, Erika Jurjeva</t>
  </si>
  <si>
    <t>Damaris Ly Tambla, Ines Themas</t>
  </si>
  <si>
    <t>Anna Jürissaar, Maria Paimla</t>
  </si>
  <si>
    <t>Carmen Toomet, Laura Pähk</t>
  </si>
  <si>
    <t>Erlanne Vahter, Janeli Arusoo</t>
  </si>
  <si>
    <t>Nele Mangman, Jede Šadeiko</t>
  </si>
  <si>
    <t>Stella Mai Rebane, Liisa Roo</t>
  </si>
  <si>
    <t>Eliis Lausvee, Grete Lugna</t>
  </si>
  <si>
    <t>Laura-Marie Reier, Johanna Järve</t>
  </si>
  <si>
    <t>Andriana Lomakina, Samantha Raidma</t>
  </si>
  <si>
    <t>Kristiina Koppel, Gerli Söödor</t>
  </si>
  <si>
    <t>Ann Saaremaa, Helena Marie Paimets</t>
  </si>
  <si>
    <t>Kirsi Rebane, Teisi Unt</t>
  </si>
  <si>
    <t>Diandra Cheliin Martinson, Vanessa Natus</t>
  </si>
  <si>
    <t>Heleri Arro, Merily Aare</t>
  </si>
  <si>
    <t>Kai-Melli Kapten, Tuuli Oja</t>
  </si>
  <si>
    <t>Lizete Marii Õisma, Kristelle Sklave</t>
  </si>
  <si>
    <t>Kati Mariin Madjar, Natali Martin</t>
  </si>
  <si>
    <t>Heidy-Heleen Trug, Ingre Tammik</t>
  </si>
  <si>
    <t>Lizettete Laukus, Anni Roost</t>
  </si>
  <si>
    <t>Nele Kivimurd, Eleri Savi</t>
  </si>
  <si>
    <t>Ines Altsivanovits, Lisette Taube</t>
  </si>
  <si>
    <t>Sigrid Kiik, Eliise Voitka</t>
  </si>
  <si>
    <t>Maris Taul, Sandra Mikk</t>
  </si>
  <si>
    <t>Kristiina Nuhkat, Aleksandra Klestsova</t>
  </si>
  <si>
    <t>Miia Kattel, Tuule Eliise Riispap</t>
  </si>
  <si>
    <t>Sandra Paidere, Grete Nugis</t>
  </si>
  <si>
    <t>Elizabeth Kattai, Liisa Allorg</t>
  </si>
  <si>
    <t>Marie Saar, Getter Lass</t>
  </si>
  <si>
    <t>Lisete Palmi, Liis Järve</t>
  </si>
  <si>
    <t>Leida Riin Loog, Chrislyn Pung</t>
  </si>
  <si>
    <t>Osavõtjaid 177+2</t>
  </si>
  <si>
    <t>Türi Tolli</t>
  </si>
  <si>
    <t>Türi Saunametsa</t>
  </si>
  <si>
    <t>LAURA-LIIS VALDUR</t>
  </si>
  <si>
    <t>HELINA MASIK</t>
  </si>
  <si>
    <t>Rajameister : Paul Poopuu</t>
  </si>
  <si>
    <t>Üldkoht</t>
  </si>
  <si>
    <t>MEHED: 17 KP 2.879 km</t>
  </si>
  <si>
    <t>Sergei Rjabõshkin</t>
  </si>
  <si>
    <t>SRD</t>
  </si>
  <si>
    <t>Markus Rene Pae</t>
  </si>
  <si>
    <t>SK 100</t>
  </si>
  <si>
    <t>Ats Sõnajalg</t>
  </si>
  <si>
    <t>KEKRSK</t>
  </si>
  <si>
    <t>Kaarel Kallas</t>
  </si>
  <si>
    <t>Ilmar Udam</t>
  </si>
  <si>
    <t>Tiit Tali</t>
  </si>
  <si>
    <t>Ilves</t>
  </si>
  <si>
    <t>Marek Karm</t>
  </si>
  <si>
    <t>SK100</t>
  </si>
  <si>
    <t>Ain Nemvalts</t>
  </si>
  <si>
    <t>R-Alliku</t>
  </si>
  <si>
    <t>Kasper Keerberg</t>
  </si>
  <si>
    <t>Ambla SK</t>
  </si>
  <si>
    <t>Stener Raaper</t>
  </si>
  <si>
    <t>Viktor Kasatkin</t>
  </si>
  <si>
    <t>August Albert</t>
  </si>
  <si>
    <t>Rain Vellerind</t>
  </si>
  <si>
    <t>Vladimir Savinov</t>
  </si>
  <si>
    <t>Artur Soo</t>
  </si>
  <si>
    <t>Raul Laas</t>
  </si>
  <si>
    <t>Raiko Marrandi</t>
  </si>
  <si>
    <t>Martin Tampuu</t>
  </si>
  <si>
    <t>Mati Tatrik</t>
  </si>
  <si>
    <t>Koeru SK</t>
  </si>
  <si>
    <t>Tauno Kure</t>
  </si>
  <si>
    <t>Kape</t>
  </si>
  <si>
    <t>Tõnu Taal</t>
  </si>
  <si>
    <t>Vahur Palu</t>
  </si>
  <si>
    <t>Koeru</t>
  </si>
  <si>
    <t>Kaido Reiman</t>
  </si>
  <si>
    <t>Metsäliittö</t>
  </si>
  <si>
    <t>Matti Betlem</t>
  </si>
  <si>
    <t>Marko Malling</t>
  </si>
  <si>
    <t>Varmo Ivask</t>
  </si>
  <si>
    <t>Arne Kolk</t>
  </si>
  <si>
    <t>Jõhvikas</t>
  </si>
  <si>
    <t>Raiko Leiten</t>
  </si>
  <si>
    <t>Aegviidu S</t>
  </si>
  <si>
    <t>Ekke Tõnn Rütman</t>
  </si>
  <si>
    <t>Reio Rosin</t>
  </si>
  <si>
    <t>-</t>
  </si>
  <si>
    <t>Tenno  Alamaa</t>
  </si>
  <si>
    <t>Puuduv KP</t>
  </si>
  <si>
    <t>NAISED: 13 KP 2.189 km</t>
  </si>
  <si>
    <t>Marje Viirmann</t>
  </si>
  <si>
    <t>Harju KEK</t>
  </si>
  <si>
    <t>Marge Sargma</t>
  </si>
  <si>
    <t>Tammed</t>
  </si>
  <si>
    <t>Raiko Alliksaar</t>
  </si>
  <si>
    <t>Aravere</t>
  </si>
  <si>
    <t>Rasmus Tammula</t>
  </si>
  <si>
    <t>Mari Roots</t>
  </si>
  <si>
    <t>TAOK</t>
  </si>
  <si>
    <t>Riinu Nemvalts</t>
  </si>
  <si>
    <t>Kerto Kaasiku</t>
  </si>
  <si>
    <t>Anu Pallon</t>
  </si>
  <si>
    <t>Maarius Kotsulim</t>
  </si>
  <si>
    <t>Laupa</t>
  </si>
  <si>
    <t>Evely Siimsoo</t>
  </si>
  <si>
    <t>Annika Nemvalts</t>
  </si>
  <si>
    <t>Maris Toropov</t>
  </si>
  <si>
    <t>Kaidi Alamaa</t>
  </si>
  <si>
    <t>Orvand</t>
  </si>
  <si>
    <t>Triin Paarmaa</t>
  </si>
  <si>
    <t>Järva-Madise</t>
  </si>
  <si>
    <t>Maire Kure</t>
  </si>
  <si>
    <t>SERGEI RJABÕSHKIN</t>
  </si>
  <si>
    <t>MARKUS RENE PAE</t>
  </si>
  <si>
    <t>MAREK KARM</t>
  </si>
  <si>
    <t>VIKTOR KASATKIN</t>
  </si>
  <si>
    <t>MARTIN TAMPUU</t>
  </si>
  <si>
    <t>STENER RAAPER</t>
  </si>
  <si>
    <t>EKKE TÕNN RÜTMAN</t>
  </si>
  <si>
    <t>TIIT TALI</t>
  </si>
  <si>
    <t>RAIN VELLERIND</t>
  </si>
  <si>
    <t>VLADIMIR SAVINOV</t>
  </si>
  <si>
    <t>Matti BETLEM</t>
  </si>
  <si>
    <t>ARNE KOLK</t>
  </si>
  <si>
    <t>RAIKO LEITEN</t>
  </si>
  <si>
    <t>REIO ROSIN</t>
  </si>
  <si>
    <t>MARJE VIIRMANN</t>
  </si>
  <si>
    <t>MARI ROOTS</t>
  </si>
  <si>
    <t>RASMUS TOMMULA</t>
  </si>
  <si>
    <t>KERTO KAASIKU</t>
  </si>
  <si>
    <t>MARIS TOROPOV</t>
  </si>
  <si>
    <t>TRIIN PAARMAA</t>
  </si>
  <si>
    <t>Rapla-Järva päevak Kaius</t>
  </si>
  <si>
    <t>Korraldaja: OK Orvand</t>
  </si>
  <si>
    <t>Rajameister: Rein Rooni</t>
  </si>
  <si>
    <t>NI (4,62 km, 18 KP)</t>
  </si>
  <si>
    <t>Marie Tammemäe</t>
  </si>
  <si>
    <t>38.00</t>
  </si>
  <si>
    <t>Piibe Tammemäe</t>
  </si>
  <si>
    <t>38.14</t>
  </si>
  <si>
    <t>47.11</t>
  </si>
  <si>
    <t>Mariliis Aren</t>
  </si>
  <si>
    <t>57.15</t>
  </si>
  <si>
    <t>1:02.32</t>
  </si>
  <si>
    <t>Kristin Düüna</t>
  </si>
  <si>
    <t>Rapla ÜG</t>
  </si>
  <si>
    <t>1:14.40</t>
  </si>
  <si>
    <t>Tiia Elvre</t>
  </si>
  <si>
    <t>1:21.57</t>
  </si>
  <si>
    <t>Ruth Aarma</t>
  </si>
  <si>
    <t>1:32.23</t>
  </si>
  <si>
    <t>NII (3,25 km, 15 KP)</t>
  </si>
  <si>
    <t>Rutti Räbovoitra</t>
  </si>
  <si>
    <t>35.28</t>
  </si>
  <si>
    <t>Eha Tolm</t>
  </si>
  <si>
    <t>Mercury</t>
  </si>
  <si>
    <t>37.08</t>
  </si>
  <si>
    <t>Ene Sulg</t>
  </si>
  <si>
    <t>42.01</t>
  </si>
  <si>
    <t>54.23</t>
  </si>
  <si>
    <t>1:09.24</t>
  </si>
  <si>
    <t>1:18.47</t>
  </si>
  <si>
    <t>MI (5,74 km, 20 KP)</t>
  </si>
  <si>
    <t>45.52</t>
  </si>
  <si>
    <t>Kristjan Düüna</t>
  </si>
  <si>
    <t>59.17</t>
  </si>
  <si>
    <t>Siim Düüna</t>
  </si>
  <si>
    <t>1:01.19</t>
  </si>
  <si>
    <t>1:20.19</t>
  </si>
  <si>
    <t>MII (4,62 km, 18 KP)</t>
  </si>
  <si>
    <t>Raido Aren</t>
  </si>
  <si>
    <t>47.43</t>
  </si>
  <si>
    <t>1:06.19</t>
  </si>
  <si>
    <t>Sven-Erik Enno</t>
  </si>
  <si>
    <t xml:space="preserve">TÜ </t>
  </si>
  <si>
    <t>1:44.20</t>
  </si>
  <si>
    <t>MIII (3,25 km, 15 KP)</t>
  </si>
  <si>
    <t>Kristo Keevend</t>
  </si>
  <si>
    <t>51.55</t>
  </si>
  <si>
    <t>M40 (5,74 km, 20 KP)</t>
  </si>
  <si>
    <t>40.29</t>
  </si>
  <si>
    <t>43.14</t>
  </si>
  <si>
    <t>Roosna-Alliku</t>
  </si>
  <si>
    <t>45.40</t>
  </si>
  <si>
    <t>Joe Lepp</t>
  </si>
  <si>
    <t>West</t>
  </si>
  <si>
    <t>46.49</t>
  </si>
  <si>
    <t>M50 (4,62 km, 18 KP)</t>
  </si>
  <si>
    <t>Urmas Tammemäe</t>
  </si>
  <si>
    <t>40.04</t>
  </si>
  <si>
    <t>Raivo Panker</t>
  </si>
  <si>
    <t>40.42</t>
  </si>
  <si>
    <t>42.10</t>
  </si>
  <si>
    <t>Heino Rebane</t>
  </si>
  <si>
    <t>42.13</t>
  </si>
  <si>
    <t>Paul Poopuu</t>
  </si>
  <si>
    <t>43.03</t>
  </si>
  <si>
    <t>45.46</t>
  </si>
  <si>
    <t>Paul Aug</t>
  </si>
  <si>
    <t>45.49</t>
  </si>
  <si>
    <t>49.56</t>
  </si>
  <si>
    <t>53.55</t>
  </si>
  <si>
    <t>ALGAJAD (1,76 km, 8 KP)</t>
  </si>
  <si>
    <t>Brigitte Panker</t>
  </si>
  <si>
    <t>18.38</t>
  </si>
  <si>
    <t>Jaagup Tali</t>
  </si>
  <si>
    <t>Kaiu</t>
  </si>
  <si>
    <t>21.43</t>
  </si>
  <si>
    <t>Karl Henrik Kõiva</t>
  </si>
  <si>
    <t>Kose OK</t>
  </si>
  <si>
    <t>22.45</t>
  </si>
  <si>
    <t>Gerli-Roland Stepanjuga</t>
  </si>
  <si>
    <t xml:space="preserve"> 23.08</t>
  </si>
  <si>
    <t>30.19</t>
  </si>
  <si>
    <t>31.57</t>
  </si>
  <si>
    <t>Joosep Laagemann</t>
  </si>
  <si>
    <t>Ataste</t>
  </si>
  <si>
    <t>Jan-Marten Marrandi</t>
  </si>
  <si>
    <t>32.07</t>
  </si>
  <si>
    <t>36.35</t>
  </si>
  <si>
    <t xml:space="preserve">VALIK </t>
  </si>
  <si>
    <t>Katrin Enno</t>
  </si>
  <si>
    <t>Võru</t>
  </si>
  <si>
    <t>18 p.</t>
  </si>
  <si>
    <t>1:42.42</t>
  </si>
  <si>
    <t>Ants lindre</t>
  </si>
  <si>
    <t>16 p.</t>
  </si>
  <si>
    <t>57.08</t>
  </si>
  <si>
    <t>15 p.</t>
  </si>
  <si>
    <t>46.47</t>
  </si>
  <si>
    <t>Juhan Elvre</t>
  </si>
  <si>
    <t>14 p.</t>
  </si>
  <si>
    <t>1:02.34</t>
  </si>
  <si>
    <t>Kerdo Männilaan</t>
  </si>
  <si>
    <t>1:03.50</t>
  </si>
  <si>
    <t>Renet Ormus</t>
  </si>
  <si>
    <t>12 p.</t>
  </si>
  <si>
    <t>7 p.</t>
  </si>
  <si>
    <t>18.30</t>
  </si>
  <si>
    <t>Henry Vahi</t>
  </si>
  <si>
    <t>20.40</t>
  </si>
  <si>
    <t>Andre Saare</t>
  </si>
  <si>
    <t>6 p.</t>
  </si>
  <si>
    <t>31.51</t>
  </si>
  <si>
    <t>Hugo Mässak</t>
  </si>
  <si>
    <t>31.52</t>
  </si>
  <si>
    <t>MARIE TAMMEMÄE</t>
  </si>
  <si>
    <t>PIIBE TAMMEMÄE</t>
  </si>
  <si>
    <t>KRISTIN DÜÜNA</t>
  </si>
  <si>
    <t>RUTH AARMA</t>
  </si>
  <si>
    <t>RUTTI RÄBOVOITRA</t>
  </si>
  <si>
    <t>KRISTJAN DÜÜNA</t>
  </si>
  <si>
    <t>SIIM DÜÜNA</t>
  </si>
  <si>
    <t>SVEN-ERIK ENNO</t>
  </si>
  <si>
    <t>URMAS TAMMEMÄE</t>
  </si>
  <si>
    <t>JAAGUP TALI</t>
  </si>
  <si>
    <t>KARL HENRIK KÕIVA</t>
  </si>
  <si>
    <t>GERLI-ROLAND STEPANJUGA</t>
  </si>
  <si>
    <t>JAN-MARTEN MARRANDI</t>
  </si>
  <si>
    <t>KATRIN ENNO</t>
  </si>
  <si>
    <t>JUHAN ELVRE</t>
  </si>
  <si>
    <t>RENET ORMUS</t>
  </si>
  <si>
    <t>HENRY VAHI</t>
  </si>
  <si>
    <t>ANDRE SAARE</t>
  </si>
  <si>
    <t>HUGO MÄSSAK</t>
  </si>
  <si>
    <t>Korraldaja : Lea Tusis, Rita Ojala, Siiri Poopuu</t>
  </si>
  <si>
    <t>Rajameister : Siiri Poopuu, Rita Ojala</t>
  </si>
  <si>
    <t>[#1] [#2] [#3] [#4] [A] [M40]</t>
  </si>
  <si>
    <t>[M50] [MI] [MII] [MIII] [NI] [NII]</t>
  </si>
  <si>
    <t>A Rada (1): 6 KP 2.59 km ^</t>
  </si>
  <si>
    <t xml:space="preserve"> 1.     0 Maarius Kotsulim                     00:17:37</t>
  </si>
  <si>
    <t xml:space="preserve"> 2.     0 Joosep Laagemann                     00:21:43 +04:06</t>
  </si>
  <si>
    <t xml:space="preserve"> 3.     0 Elis Alamaa                          00:25:16 +07:39</t>
  </si>
  <si>
    <t xml:space="preserve"> 4.     0 Kaisa Kallas                         00:25:30 +07:53</t>
  </si>
  <si>
    <t xml:space="preserve"> 5.     0 Rasmus Tommula                       00:32:15 +14:38</t>
  </si>
  <si>
    <t xml:space="preserve"> 6.     0 Meriliis Siivard                     00:32:19 +14:42</t>
  </si>
  <si>
    <t xml:space="preserve"> 6.     0 Kertto Kaasiku                       00:32:19 +14:42</t>
  </si>
  <si>
    <t xml:space="preserve"> 8.     0 Annika  Nemvalts                     00:38:24 +20:47</t>
  </si>
  <si>
    <t xml:space="preserve"> 9.     0 Jan-Marten Marrandi                  00:53:58 +36:21</t>
  </si>
  <si>
    <t>MI Rada (2): 21 KP 7.59 km ^</t>
  </si>
  <si>
    <t xml:space="preserve"> 1.     0 Kaarel Kallas                        00:39:00</t>
  </si>
  <si>
    <t xml:space="preserve"> 2.     0 Tiit Poopuu                          00:40:50 +01:50</t>
  </si>
  <si>
    <t xml:space="preserve"> 3.     0 Tenno Alamaa                         00:41:41 +02:41</t>
  </si>
  <si>
    <t xml:space="preserve"> 4.     0 Argo Loo                             00:46:03 +07:03</t>
  </si>
  <si>
    <t xml:space="preserve"> 5.     0 Teho Peetsu                          00:53:27 +14:27</t>
  </si>
  <si>
    <t xml:space="preserve"> 6.     0 Martin Tampuu                        00:55:40 +16:40</t>
  </si>
  <si>
    <t xml:space="preserve"> 7.     0 Martin Pettai                        01:01:19 +22:19</t>
  </si>
  <si>
    <t xml:space="preserve"> 8.     0 Janek Männik                         01:32:49 +53:49</t>
  </si>
  <si>
    <t>M40 Rada (2): 21 KP 7.59 km ^</t>
  </si>
  <si>
    <t xml:space="preserve"> 1.     0 Gert Saamann                         00:46:23</t>
  </si>
  <si>
    <t xml:space="preserve"> 2.     0 Margus Marrandi                      00:48:34 +02:11</t>
  </si>
  <si>
    <t xml:space="preserve"> 3.     0 Ain Nemvalts                         00:53:56 +07:33</t>
  </si>
  <si>
    <t>NI Rada (3): 13 KP 5.03 km ^</t>
  </si>
  <si>
    <t xml:space="preserve"> 1.     0 Anne Metssalu                        00:37:08</t>
  </si>
  <si>
    <t xml:space="preserve"> 2.     0 Katri Enno                           00:37:26 +00:18</t>
  </si>
  <si>
    <t xml:space="preserve"> 3.     0 Maive Leif                           00:37:47 +00:39</t>
  </si>
  <si>
    <t xml:space="preserve"> 4.     0 Mariliis Aren                        00:40:40 +03:32</t>
  </si>
  <si>
    <t xml:space="preserve"> 5.     0 Kadi Karmann                         00:43:21 +06:13</t>
  </si>
  <si>
    <t xml:space="preserve"> 6.     0 Riinu Nemvalts                       00:48:24 +11:16</t>
  </si>
  <si>
    <t xml:space="preserve"> 7.     0 Tiina Kivimäe                        01:06:50 +29:42</t>
  </si>
  <si>
    <t>MII Rada (3): 13 KP 5.03 km ^</t>
  </si>
  <si>
    <t xml:space="preserve"> 1.     0 Raiko Marrandi                       00:32:34</t>
  </si>
  <si>
    <t xml:space="preserve"> 2.     0 Raido Aren                           00:37:36 +05:02</t>
  </si>
  <si>
    <t xml:space="preserve"> 3.     0 Georg Paal                           00:38:56 +06:22</t>
  </si>
  <si>
    <t xml:space="preserve"> 4.     0 Kasper Keerberg                      00:39:09 +06:35</t>
  </si>
  <si>
    <t xml:space="preserve"> 5.     0 Kaido Reiman                         00:41:54 +09:20</t>
  </si>
  <si>
    <t xml:space="preserve"> 6.     0 Rein-Eerik Jõe                       00:43:21 +10:47</t>
  </si>
  <si>
    <t xml:space="preserve"> 7.     0 Sven-Eerik Enno                      00:43:39 +11:05</t>
  </si>
  <si>
    <t xml:space="preserve"> 8.     0 Peep Raudsepp                        00:43:59 +11:25</t>
  </si>
  <si>
    <t xml:space="preserve"> 9.     0 Varmo Ivask                          00:47:38 +15:04</t>
  </si>
  <si>
    <t>10.     0 Janek Marrandi                       00:48:00 +15:26</t>
  </si>
  <si>
    <t>M50 Rada (3): 13 KP 5.03 km ^</t>
  </si>
  <si>
    <t xml:space="preserve"> 1.     0 Tõnu Taal                            00:34:56</t>
  </si>
  <si>
    <t xml:space="preserve"> 2.     0 Paul Poopuu                          00:35:29 +00:33</t>
  </si>
  <si>
    <t xml:space="preserve"> 3.     0 Kalmer Keevend                       00:36:50 +01:54</t>
  </si>
  <si>
    <t xml:space="preserve"> 4.     0 Ahto Karu                            00:37:29 +02:33</t>
  </si>
  <si>
    <t xml:space="preserve"> 5.     0 Aimur Raudsepp                       00:41:27 +06:31</t>
  </si>
  <si>
    <t xml:space="preserve"> 6.     0 Vahur Palu                           00:45:05 +10:09</t>
  </si>
  <si>
    <t xml:space="preserve"> 7.     0 Tarmo Saare                          00:45:15 +10:19</t>
  </si>
  <si>
    <t xml:space="preserve"> 8.     0 Jaan Ollino                          01:04:20 +29:24</t>
  </si>
  <si>
    <t>NII Rada (4): 10 KP 3.70 km ^</t>
  </si>
  <si>
    <t xml:space="preserve"> 1.     0 Kaidy Kaasiku                        00:31:44</t>
  </si>
  <si>
    <t xml:space="preserve"> 2.     0 Keidy Kaasiku                        00:31:49 +00:05</t>
  </si>
  <si>
    <t xml:space="preserve"> 3.     0 Anu Pallon                           00:44:33 +12:49</t>
  </si>
  <si>
    <t xml:space="preserve"> 4.     0 Mae Alviste                          00:50:29 +18:45</t>
  </si>
  <si>
    <t xml:space="preserve"> 5.     0 Saale Liisbet Tõrv                   00:57:44 +26:00</t>
  </si>
  <si>
    <t xml:space="preserve"> 6.     0 Eveli Siimsoo                        00:57:48 +26:04</t>
  </si>
  <si>
    <t xml:space="preserve"> 7.     0 Elo Piir                             01:08:15 +36:31</t>
  </si>
  <si>
    <t xml:space="preserve"> 8.     0 Kaidi Alamaa                         01:15:46 +44:02</t>
  </si>
  <si>
    <t>MIII Rada (4): 10 KP 3.70 km ^</t>
  </si>
  <si>
    <t xml:space="preserve"> 1.     0 Artur Soo                            00:41:59</t>
  </si>
  <si>
    <t>V ^</t>
  </si>
  <si>
    <t xml:space="preserve"> 1.     0 Kaarin Rannu                         01:13:15 21p</t>
  </si>
  <si>
    <t xml:space="preserve"> 2.     0 Rait Päädam                          01:31:22 14p</t>
  </si>
  <si>
    <t xml:space="preserve"> 3.     0 Kristofer Virkoja                    01:31:26 14p</t>
  </si>
  <si>
    <t xml:space="preserve"> 4.     0 August Albert                        00:27:53 12p</t>
  </si>
  <si>
    <t xml:space="preserve"> 5.     0 Helina Kotsulim                      01:24:01 12p</t>
  </si>
  <si>
    <t xml:space="preserve"> 6.     0 Nele Salvet                          01:24:03 12p</t>
  </si>
  <si>
    <t xml:space="preserve"> 7.     0 Raiko Alliksaar                      01:02:33 11p</t>
  </si>
  <si>
    <t xml:space="preserve"> 8.     0 Marko Malling                        01:08:40 11p</t>
  </si>
  <si>
    <t xml:space="preserve"> 9.     0 Lauri Männik                         00:55:03 10p</t>
  </si>
  <si>
    <t>#1 Rada (A): 6 KP 2.59 km ^</t>
  </si>
  <si>
    <t xml:space="preserve">  #    NR Nimi                      Klubi     Klass    Tulemus               </t>
  </si>
  <si>
    <t xml:space="preserve"> 1.     0 Maarius Kotsulim                    A        00:17:37</t>
  </si>
  <si>
    <t xml:space="preserve"> 2.     0 Joosep Laagemann                    A        00:21:43 +04:06</t>
  </si>
  <si>
    <t xml:space="preserve"> 3.     0 Elis Alamaa                         A        00:25:16 +07:39</t>
  </si>
  <si>
    <t xml:space="preserve"> 4.     0 Kaisa Kallas                        A        00:25:30 +07:53</t>
  </si>
  <si>
    <t xml:space="preserve"> 5.     0 Rasmus Tommula                      A        00:32:15 +14:38</t>
  </si>
  <si>
    <t xml:space="preserve"> 6.     0 Meriliis Siivard                    A        00:32:19 +14:42</t>
  </si>
  <si>
    <t xml:space="preserve"> 6.     0 Kertto Kaasiku                      A        00:32:19 +14:42</t>
  </si>
  <si>
    <t xml:space="preserve"> 8.     0 Annika  Nemvalts                    A        00:38:24 +20:47</t>
  </si>
  <si>
    <t xml:space="preserve"> 9.     0 Jan-Marten Marrandi                 A        00:53:58 +36:21</t>
  </si>
  <si>
    <t>#2 Rada (MI,M40): 21 KP 7.59 km ^</t>
  </si>
  <si>
    <t xml:space="preserve"> 1.     0 Kaarel Kallas                       MI       00:39:00</t>
  </si>
  <si>
    <t xml:space="preserve"> 2.     0 Tiit Poopuu                         MI       00:40:50 +01:50</t>
  </si>
  <si>
    <t xml:space="preserve"> 3.     0 Tenno Alamaa                        MI       00:41:41 +02:41</t>
  </si>
  <si>
    <t xml:space="preserve"> 4.     0 Argo Loo                            MI       00:46:03 +07:03</t>
  </si>
  <si>
    <t xml:space="preserve"> 5.     0 Gert Saamann                        M40      00:46:23 +07:23</t>
  </si>
  <si>
    <t xml:space="preserve"> 6.     0 Margus Marrandi                     M40      00:48:34 +09:34</t>
  </si>
  <si>
    <t xml:space="preserve"> 7.     0 Teho Peetsu                         MI       00:53:27 +14:27</t>
  </si>
  <si>
    <t xml:space="preserve"> 8.     0 Ain Nemvalts                        M40      00:53:56 +14:56</t>
  </si>
  <si>
    <t xml:space="preserve"> 9.     0 Martin Tampuu                       MI       00:55:40 +16:40</t>
  </si>
  <si>
    <t>10.     0 Martin Pettai                       MI       01:01:19 +22:19</t>
  </si>
  <si>
    <t>11.     0 Janek Männik                        MI       01:32:49 +53:49</t>
  </si>
  <si>
    <t>#3 Rada (NI,MII,M50): 13 KP 5.03 km ^</t>
  </si>
  <si>
    <t xml:space="preserve"> 1.     0 Raiko Marrandi                      MII      00:32:34</t>
  </si>
  <si>
    <t xml:space="preserve"> 2.     0 Tõnu Taal                           M50      00:34:56 +02:22</t>
  </si>
  <si>
    <t xml:space="preserve"> 3.     0 Paul Poopuu                         M50      00:35:29 +02:55</t>
  </si>
  <si>
    <t xml:space="preserve"> 4.     0 Kalmer Keevend                      M50      00:36:50 +04:16</t>
  </si>
  <si>
    <t xml:space="preserve"> 5.     0 Anne Metssalu                       NI       00:37:08 +04:34</t>
  </si>
  <si>
    <t xml:space="preserve"> 6.     0 Katri Enno                          NI       00:37:26 +04:52</t>
  </si>
  <si>
    <t xml:space="preserve"> 7.     0 Ahto Karu                           M50      00:37:29 +04:55</t>
  </si>
  <si>
    <t xml:space="preserve"> 8.     0 Raido Aren                          MII      00:37:36 +05:02</t>
  </si>
  <si>
    <t xml:space="preserve"> 9.     0 Maive Leif                          NI       00:37:47 +05:13</t>
  </si>
  <si>
    <t>10.     0 Georg Paal                          MII      00:38:56 +06:22</t>
  </si>
  <si>
    <t>11.     0 Kasper Keerberg                     MII      00:39:09 +06:35</t>
  </si>
  <si>
    <t>12.     0 Mariliis Aren                       NI       00:40:40 +08:06</t>
  </si>
  <si>
    <t>13.     0 Aimur Raudsepp                      M50      00:41:27 +08:53</t>
  </si>
  <si>
    <t>14.     0 Kaido Reiman                        MII      00:41:54 +09:20</t>
  </si>
  <si>
    <t>15.     0 Rein-Eerik Jõe                      MII      00:43:21 +10:47</t>
  </si>
  <si>
    <t>15.     0 Kadi Karmann                        NI       00:43:21 +10:47</t>
  </si>
  <si>
    <t>17.     0 Sven-Eerik Enno                     MII      00:43:39 +11:05</t>
  </si>
  <si>
    <t>18.     0 Peep Raudsepp                       MII      00:43:59 +11:25</t>
  </si>
  <si>
    <t>19.     0 Vahur Palu                          M50      00:45:05 +12:31</t>
  </si>
  <si>
    <t>20.     0 Tarmo Saare                         M50      00:45:15 +12:41</t>
  </si>
  <si>
    <t>21.     0 Varmo Ivask                         MII      00:47:38 +15:04</t>
  </si>
  <si>
    <t>22.     0 Janek Marrandi                      MII      00:48:00 +15:26</t>
  </si>
  <si>
    <t>23.     0 Riinu Nemvalts                      NI       00:48:24 +15:50</t>
  </si>
  <si>
    <t>24.     0 Jaan Ollino                         M50      01:04:20 +31:46</t>
  </si>
  <si>
    <t>25.     0 Tiina Kivimäe                       NI       01:06:50 +34:16</t>
  </si>
  <si>
    <t>#4 Rada (NII,MIII): 10 KP 3.70 km ^</t>
  </si>
  <si>
    <t xml:space="preserve"> 1.     0 Kaidy Kaasiku                       NII      00:31:44</t>
  </si>
  <si>
    <t xml:space="preserve"> 2.     0 Keidy Kaasiku                       NII      00:31:49 +00:05</t>
  </si>
  <si>
    <t xml:space="preserve"> 3.     0 Artur Soo                           MIII     00:41:59 +10:15</t>
  </si>
  <si>
    <t xml:space="preserve"> 4.     0 Anu Pallon                          NII      00:44:33 +12:49</t>
  </si>
  <si>
    <t xml:space="preserve"> 5.     0 Mae Alviste                         NII      00:50:29 +18:45</t>
  </si>
  <si>
    <t xml:space="preserve"> 6.     0 Saale Liisbet Tõrv                  NII      00:57:44 +26:00</t>
  </si>
  <si>
    <t xml:space="preserve"> 7.     0 Eveli Siimsoo                       NII      00:57:48 +26:04</t>
  </si>
  <si>
    <t xml:space="preserve"> 8.     0 Elo Piir                            NII      01:08:15 +36:31</t>
  </si>
  <si>
    <t xml:space="preserve"> 9.     0 Kaidi Alamaa                        NII      01:15:46 +44:02</t>
  </si>
  <si>
    <t>Osalejaid 63+3</t>
  </si>
  <si>
    <t>KAISA KALLAS</t>
  </si>
  <si>
    <t>MERILIIS SIIVARD</t>
  </si>
  <si>
    <t>TEHO PEETSU</t>
  </si>
  <si>
    <t>MARTIN PETTAI</t>
  </si>
  <si>
    <t>KATRI ENNO</t>
  </si>
  <si>
    <t>KADI KARMANN</t>
  </si>
  <si>
    <t>REIN-EERIK JÕE</t>
  </si>
  <si>
    <t xml:space="preserve">JANEK MARRANDI </t>
  </si>
  <si>
    <t>SAALE LIISBET TÕRV</t>
  </si>
  <si>
    <t>KAARIN RANNU</t>
  </si>
  <si>
    <t>RAIT PÄÄDAM</t>
  </si>
  <si>
    <t>KRISTOFER VIRKOJA</t>
  </si>
  <si>
    <t>HELINA KOTSULIM</t>
  </si>
  <si>
    <t>NELE SALVET</t>
  </si>
  <si>
    <t>Rajameister : Gert Saamann, Maive Leif</t>
  </si>
  <si>
    <t>[A] [M40] [M50] [MI] [MII] [MIII]</t>
  </si>
  <si>
    <t>[NI] [NII] [V]</t>
  </si>
  <si>
    <t>A Rada (1): 5 KP 2.69 km ^</t>
  </si>
  <si>
    <t xml:space="preserve"> 1.     0 Katrin Puusepp                       00:42:13</t>
  </si>
  <si>
    <t xml:space="preserve"> 2.     0 Karl Erik Jürisson        x4         00:47:59 +05:46</t>
  </si>
  <si>
    <t xml:space="preserve"> 3.  3415 Kaisa Kallas                         00:48:00 +05:47</t>
  </si>
  <si>
    <t xml:space="preserve"> 4.     0 Joosep Laagemann          JOKA       00:59:52 +17:39</t>
  </si>
  <si>
    <t xml:space="preserve"> 5.     0 Maris Toropov             Ambla sk   01:17:31 +35:18</t>
  </si>
  <si>
    <t xml:space="preserve"> 6.     0 Meriliis Siivard          Ambla SK   01:17:46 +35:33</t>
  </si>
  <si>
    <t xml:space="preserve"> 7.     0 Ants Kaasik                          01:21:00 +38:47</t>
  </si>
  <si>
    <t xml:space="preserve"> 8.     0 Ursula Järve                         01:30:15 +48:02</t>
  </si>
  <si>
    <t xml:space="preserve"> 9.     0 Kerto Kaasiku             Ambla SK   01:35:36 +53:23</t>
  </si>
  <si>
    <t>MI Rada (2): 15 KP 7.34 km ^</t>
  </si>
  <si>
    <t xml:space="preserve"> 1.     0 Argo Loo                  JOKA       00:55:02</t>
  </si>
  <si>
    <t xml:space="preserve"> 2.  3340 Kaarel Kallas             JOKA       00:57:50 +02:48</t>
  </si>
  <si>
    <t xml:space="preserve"> 3.     0 Jarmo Kaasiku                        01:12:57 +17:55</t>
  </si>
  <si>
    <t xml:space="preserve"> 4.     0 Allan Anniste                        01:17:43 +22:41</t>
  </si>
  <si>
    <t>M40 Rada (2): 15 KP 7.34 km ^</t>
  </si>
  <si>
    <t xml:space="preserve"> 1.  1243 Margus Marrandi           JOKA       01:06:51</t>
  </si>
  <si>
    <t xml:space="preserve"> 2.     0 Janek Männik                         02:26:07 +79:16</t>
  </si>
  <si>
    <t>NI Rada (3): 12 KP 5.87 km ^</t>
  </si>
  <si>
    <t xml:space="preserve"> 1.  1250 Siiri Poopuu              JOKA       01:07:53</t>
  </si>
  <si>
    <t xml:space="preserve"> 2.   970 Rita Ojala                JOKA       01:07:55 +00:02</t>
  </si>
  <si>
    <t xml:space="preserve"> 3.     0 Kaidy Kaasiku             JOKA       01:16:23 +08:30</t>
  </si>
  <si>
    <t xml:space="preserve"> 4. 10175 Anne Metssalu             JOKA       01:16:28 +08:35</t>
  </si>
  <si>
    <t xml:space="preserve"> 5.     0 Keidy Kaasiku             JOKA       01:16:37 +08:44</t>
  </si>
  <si>
    <t xml:space="preserve"> 6. 21406 Mariliis Aren                        01:19:44 +11:51</t>
  </si>
  <si>
    <t xml:space="preserve"> 7.     0 Tiina Kivimäe                        01:50:00 +42:07</t>
  </si>
  <si>
    <t>MII Rada (3): 12 KP 5.87 km ^</t>
  </si>
  <si>
    <t xml:space="preserve"> 1.  7565 Raiko Marrandi            JOKA       01:00:20</t>
  </si>
  <si>
    <t xml:space="preserve"> 2. 21405 Raido Aren                           01:05:52 +05:32</t>
  </si>
  <si>
    <t xml:space="preserve"> 3. 16655 Georg Paal                JOKA       01:08:35 +08:15</t>
  </si>
  <si>
    <t xml:space="preserve"> 4.     0 Peep Raudsepp                        01:31:55 +31:35</t>
  </si>
  <si>
    <t xml:space="preserve"> 5.   894 Kristo Keevend            JOKA       01:36:58 +36:38</t>
  </si>
  <si>
    <t>M50 Rada (3): 12 KP 5.87 km ^</t>
  </si>
  <si>
    <t xml:space="preserve"> 1.     0 Tarmo Saare               JOKA       00:52:21</t>
  </si>
  <si>
    <t xml:space="preserve"> 2.   224 Tõnu Taal                 JOKA       01:02:42 +10:21</t>
  </si>
  <si>
    <t xml:space="preserve"> 3.   228 Kalju Toomas              JOKA       01:04:25 +12:04</t>
  </si>
  <si>
    <t xml:space="preserve"> 4.    70 Aimur Raudsepp            JOKA       01:07:15 +14:54</t>
  </si>
  <si>
    <t xml:space="preserve"> 5.   361 Paul Poopuu               JOKA       01:09:43 +17:22</t>
  </si>
  <si>
    <t xml:space="preserve"> 6.    73 Kalmer Keevend            JOKA       01:13:05 +20:44</t>
  </si>
  <si>
    <t xml:space="preserve"> 7.   728 Tauno Kure                Kape       01:14:42 +22:21</t>
  </si>
  <si>
    <t xml:space="preserve"> 8.   884 Ahto Karu                 JOKA       01:16:34 +24:13</t>
  </si>
  <si>
    <t xml:space="preserve"> 9.   302 Jaan Ollino               JOKA       01:42:18 +49:57</t>
  </si>
  <si>
    <t>NII Rada (4): 10 KP 4.35 km ^</t>
  </si>
  <si>
    <t xml:space="preserve"> 1.    69 Lea Tusis                 JOKA       00:58:00</t>
  </si>
  <si>
    <t xml:space="preserve"> 2.  7138 Anu Pallon                JOKA       01:07:46 +09:46</t>
  </si>
  <si>
    <t xml:space="preserve"> 3.  2801 Maire Kure                Kape       01:15:37 +17:37</t>
  </si>
  <si>
    <t xml:space="preserve"> 4. 14170 Elo Piir                  JOKA       01:16:06 +18:06</t>
  </si>
  <si>
    <t xml:space="preserve"> 5.     0 Mae Alviste                          01:33:27 +35:27</t>
  </si>
  <si>
    <t>MIII Rada (4): 10 KP 4.35 km ^</t>
  </si>
  <si>
    <t xml:space="preserve"> 1.     0 Rasmus Tommula            Ambla SK   01:41:42</t>
  </si>
  <si>
    <t xml:space="preserve"> 2.     0 Raiko Alliksaar           Ambla SK   01:42:03 +00:21</t>
  </si>
  <si>
    <t xml:space="preserve"> 1. 16013 Ain Nemvalts              R-Alliku   00:55:01 14p</t>
  </si>
  <si>
    <t xml:space="preserve"> 2.   832 Tiit Olju                 Orvand     02:04:46 14p</t>
  </si>
  <si>
    <t xml:space="preserve"> 3.     0 Riinu Nemvalts                       01:44:06 11p</t>
  </si>
  <si>
    <t xml:space="preserve"> 4.     0 Annika Nemvalts                      00:46:48 1p</t>
  </si>
  <si>
    <t>Osalejaid 47+4</t>
  </si>
  <si>
    <t>Osavõtjaid 64+6</t>
  </si>
  <si>
    <t>Osalejaid 55+2</t>
  </si>
  <si>
    <t>KATRIN PUUSEPP</t>
  </si>
  <si>
    <t>KARL ERIK JÜRISSON</t>
  </si>
  <si>
    <t>ANTS KAASIK</t>
  </si>
  <si>
    <t>URSULA JÄRVE</t>
  </si>
  <si>
    <t>Rajameister : Ilmar Udam</t>
  </si>
  <si>
    <t>A Rada (1): 5 KP 1.72 km ^</t>
  </si>
  <si>
    <t xml:space="preserve"> 1. 25041 Maarius Kotsulim          Türi       00:21:34</t>
  </si>
  <si>
    <t xml:space="preserve"> 1.  6505 Joosep Laagemann          Türi       00:21:34 +00:00</t>
  </si>
  <si>
    <t xml:space="preserve"> 3. 22944 Rasmus Tommula            Ambla SK   00:24:14 +02:40</t>
  </si>
  <si>
    <t xml:space="preserve"> 3. 24073 Kaisa Kallas              JOKA       00:24:14 +02:40</t>
  </si>
  <si>
    <t>MI Rada (2): 20 KP 6.91 km ^</t>
  </si>
  <si>
    <t xml:space="preserve"> 1.  3340 Kaarel Kallas             JOKA       00:58:16</t>
  </si>
  <si>
    <t xml:space="preserve"> 2.  1075 Argo Loo                  JOKA       01:09:52 +11:36</t>
  </si>
  <si>
    <t xml:space="preserve"> 3. 12901 Marko Külaots             Saue Tamme 01:11:20 +13:04</t>
  </si>
  <si>
    <t>M40 Rada (2): 20 KP 6.91 km ^</t>
  </si>
  <si>
    <t xml:space="preserve"> 1.  1243 Margus Marrandi           JOKA       01:04:01</t>
  </si>
  <si>
    <t xml:space="preserve"> 2. 15431 Kaupo Järve               LSF        01:10:22 +06:21</t>
  </si>
  <si>
    <t xml:space="preserve"> 3.  5485 Aivar Leht                OKAS       01:20:25 +16:24</t>
  </si>
  <si>
    <t xml:space="preserve"> 4.  1836 Rünno Sulg                LSF        01:26:42 +22:41</t>
  </si>
  <si>
    <t xml:space="preserve"> 5.  7538 Gert Saamann              JOKA       01:32:13 +28:12</t>
  </si>
  <si>
    <t xml:space="preserve"> 6. 16013 Ain Nemvalts                         01:35:57 +31:56</t>
  </si>
  <si>
    <t>NI Rada (3): 13 KP 4.83 km ^</t>
  </si>
  <si>
    <t xml:space="preserve"> 1.  1250 Siiri Poopuu              JOKA       00:55:13</t>
  </si>
  <si>
    <t xml:space="preserve"> 2. 18956 Kaidy Kaasiku             Ambla SK   01:02:24 +07:11</t>
  </si>
  <si>
    <t xml:space="preserve"> 3. 18957 Keidy Kaasiku             Ambla SK   01:02:39 +07:26</t>
  </si>
  <si>
    <t xml:space="preserve"> 4. 10175 Anne Metssalu             JOKA       01:17:49 +22:36</t>
  </si>
  <si>
    <t xml:space="preserve"> 5. 16011 Riinu Nemvalts                       01:28:22 +33:09</t>
  </si>
  <si>
    <t>MII Rada (3): 13 KP 4.83 km ^</t>
  </si>
  <si>
    <t xml:space="preserve"> 1.  7565 Raiko Marrandi            OK JOKA    01:07:36</t>
  </si>
  <si>
    <t xml:space="preserve"> 2. 18077 Markus Sulg               JOKA       01:07:39 +00:03</t>
  </si>
  <si>
    <t xml:space="preserve"> 3. 22032 Kasper Keerberg           Ambla SK   01:18:45 +11:09</t>
  </si>
  <si>
    <t xml:space="preserve"> 4. 25043 Stener Raaper             Ambla SK   01:18:48 +11:12</t>
  </si>
  <si>
    <t xml:space="preserve"> 5. 10178 Kaido Reiman                         01:19:19 +11:43</t>
  </si>
  <si>
    <t xml:space="preserve"> 6. 16655 Georg Paal                JOKA       01:28:51 +21:15</t>
  </si>
  <si>
    <t xml:space="preserve"> 7. 23325 Eke-Tõnn Rütman           Ambla SK   02:07:17 +59:41</t>
  </si>
  <si>
    <t>M50 Rada (3): 13 KP 4.83 km ^</t>
  </si>
  <si>
    <t xml:space="preserve"> 1.   240 Rein Rooni                Orvand     00:50:46</t>
  </si>
  <si>
    <t xml:space="preserve"> 2.   361 Paul Poopuu               JOKA       01:01:16 +10:30</t>
  </si>
  <si>
    <t xml:space="preserve"> 3.   884 Ahto Karu                 JOKA       01:02:30 +11:44</t>
  </si>
  <si>
    <t xml:space="preserve"> 4.  5372 Raul Laas                 JOKA       01:06:07 +15:21</t>
  </si>
  <si>
    <t xml:space="preserve"> 5.    73 Kalmer Keevend            JOKA       01:12:12 +21:26</t>
  </si>
  <si>
    <t xml:space="preserve"> 6. 13530 Vahur Palu                Ataste     01:23:57 +33:11</t>
  </si>
  <si>
    <t>NII Rada (4): 10 KP 2.85 km ^</t>
  </si>
  <si>
    <t xml:space="preserve"> 1.  7138 Anu Pallon                JOKA       00:43:46</t>
  </si>
  <si>
    <t>MIII Rada (4): 10 KP 2.85 km ^</t>
  </si>
  <si>
    <t xml:space="preserve"> 1. 22945 Raiko Alliksaar           Ambla SK   01:02:49</t>
  </si>
  <si>
    <t xml:space="preserve"> 2. 21388 Kerdo Männilaan           JOKA       01:09:26 +06:37</t>
  </si>
  <si>
    <t>VALIK ^</t>
  </si>
  <si>
    <t xml:space="preserve"> 1.   888 Tiit Poopuu               JOKA       00:57:58 19p</t>
  </si>
  <si>
    <t xml:space="preserve"> 2.   970 Rita Ojala                Joka       01:14:31 12p</t>
  </si>
  <si>
    <t xml:space="preserve"> 3.  6696 Maive Leif                Joka       00:47:50 2p</t>
  </si>
  <si>
    <t>#1 Rada (A): 5 KP 1.72 km ^</t>
  </si>
  <si>
    <t xml:space="preserve"> 1. 25041 Maarius Kotsulim          Türi      A        00:21:34</t>
  </si>
  <si>
    <t xml:space="preserve"> 1.  6505 Joosep Laagemann          Türi      A        00:21:34 +00:00</t>
  </si>
  <si>
    <t xml:space="preserve"> 3. 22944 Rasmus Tommula            Ambla SK  A        00:24:14 +02:40</t>
  </si>
  <si>
    <t xml:space="preserve"> 3. 24073 Kaisa Kallas              JOKA      A        00:24:14 +02:40</t>
  </si>
  <si>
    <t>#2 Rada (MI,M40): 20 KP 6.91 km ^</t>
  </si>
  <si>
    <t xml:space="preserve"> 1.  3340 Kaarel Kallas             JOKA      MI       00:58:16</t>
  </si>
  <si>
    <t xml:space="preserve"> 2.  1243 Margus Marrandi           JOKA      M40      01:04:01 +05:45</t>
  </si>
  <si>
    <t xml:space="preserve"> 3.  1075 Argo Loo                  JOKA      MI       01:09:52 +11:36</t>
  </si>
  <si>
    <t xml:space="preserve"> 4. 15431 Kaupo Järve               LSF       M40      01:10:22 +12:06</t>
  </si>
  <si>
    <t xml:space="preserve"> 5. 12901 Marko Külaots             Saue TammeMI       01:11:20 +13:04</t>
  </si>
  <si>
    <t xml:space="preserve"> 6.  5485 Aivar Leht                OKAS      M40      01:20:25 +22:09</t>
  </si>
  <si>
    <t xml:space="preserve"> 7.  1836 Rünno Sulg                LSF       M40      01:26:42 +28:26</t>
  </si>
  <si>
    <t xml:space="preserve"> 8.  7538 Gert Saamann              JOKA      M40      01:32:13 +33:57</t>
  </si>
  <si>
    <t xml:space="preserve"> 9. 16013 Ain Nemvalts                        M40      01:35:57 +37:41</t>
  </si>
  <si>
    <t>#3 Rada (NI,MII,M50): 13 KP 4.83 km ^</t>
  </si>
  <si>
    <t xml:space="preserve"> 1.   240 Rein Rooni                Orvand    M50      00:50:46</t>
  </si>
  <si>
    <t xml:space="preserve"> 2.  1250 Siiri Poopuu              JOKA      NI       00:55:13 +04:27</t>
  </si>
  <si>
    <t xml:space="preserve"> 3.   361 Paul Poopuu               JOKA      M50      01:01:16 +10:30</t>
  </si>
  <si>
    <t xml:space="preserve"> 4. 18956 Kaidy Kaasiku             Ambla SK  NI       01:02:24 +11:38</t>
  </si>
  <si>
    <t xml:space="preserve"> 5.   884 Ahto Karu                 JOKA      M50      01:02:30 +11:44</t>
  </si>
  <si>
    <t xml:space="preserve"> 6. 18957 Keidy Kaasiku             Ambla SK  NI       01:02:39 +11:53</t>
  </si>
  <si>
    <t xml:space="preserve"> 7.  5372 Raul Laas                 JOKA      M50      01:06:07 +15:21</t>
  </si>
  <si>
    <t xml:space="preserve"> 8.  7565 Raiko Marrandi            OK JOKA   MII      01:07:36 +16:50</t>
  </si>
  <si>
    <t xml:space="preserve"> 9. 18077 Markus Sulg               JOKA      MII      01:07:39 +16:53</t>
  </si>
  <si>
    <t>10.    73 Kalmer Keevend            JOKA      M50      01:12:12 +21:26</t>
  </si>
  <si>
    <t>11. 10175 Anne Metssalu             JOKA      NI       01:17:49 +27:03</t>
  </si>
  <si>
    <t>12. 22032 Kasper Keerberg           Ambla SK  MII      01:18:45 +27:59</t>
  </si>
  <si>
    <t>13. 25043 Stener Raaper             Ambla SK  MII      01:18:48 +28:02</t>
  </si>
  <si>
    <t>14. 10178 Kaido Reiman                        MII      01:19:19 +28:33</t>
  </si>
  <si>
    <t>15. 13530 Vahur Palu                Ataste    M50      01:23:57 +33:11</t>
  </si>
  <si>
    <t>16. 16011 Riinu Nemvalts                      NI       01:28:22 +37:36</t>
  </si>
  <si>
    <t>17. 16655 Georg Paal                JOKA      MII      01:28:51 +38:05</t>
  </si>
  <si>
    <t>18. 23325 Eke-Tõnn Rütman           Ambla SK  MII      02:07:17 +76:31</t>
  </si>
  <si>
    <t>#4 Rada (NII,MIII): 10 KP 2.85 km ^</t>
  </si>
  <si>
    <t xml:space="preserve"> 1.  7138 Anu Pallon                JOKA      NII      00:43:46</t>
  </si>
  <si>
    <t xml:space="preserve"> 2. 22945 Raiko Alliksaar           Ambla SK  MIII     01:02:49 +19:03</t>
  </si>
  <si>
    <t xml:space="preserve"> 3. 21388 Kerdo Männilaan           JOKA      MIII     01:09:26 +25:40</t>
  </si>
  <si>
    <t>Osalejad 36+2</t>
  </si>
  <si>
    <t>MARKO KÜLAOTS</t>
  </si>
  <si>
    <t>KAUPO JÄRVE</t>
  </si>
  <si>
    <t>AIVAR LEHT</t>
  </si>
  <si>
    <t>RÜNNO SULG</t>
  </si>
  <si>
    <t>TIIT TÄHNAS</t>
  </si>
  <si>
    <t>ANNIKA SILDE</t>
  </si>
  <si>
    <t>SANDER VAHER</t>
  </si>
  <si>
    <t>RAGNAR KRUUSLA</t>
  </si>
  <si>
    <t>ENN JAAMA</t>
  </si>
  <si>
    <t>INNO LING</t>
  </si>
  <si>
    <t>ARTHUR RAICHMANN</t>
  </si>
  <si>
    <t>SIGNE RAIDMETS</t>
  </si>
  <si>
    <t>VILJAR VAINOLA</t>
  </si>
  <si>
    <t>KAIT VESKIMÄE</t>
  </si>
  <si>
    <t>KENNET KEERBERG</t>
  </si>
  <si>
    <t>MARGE LAAGEMANN</t>
  </si>
  <si>
    <t>5-6</t>
  </si>
  <si>
    <t xml:space="preserve">II </t>
  </si>
  <si>
    <t>Paide v</t>
  </si>
  <si>
    <t xml:space="preserve">Paide  </t>
  </si>
  <si>
    <t>Albu</t>
  </si>
  <si>
    <t>Kareda</t>
  </si>
  <si>
    <t>Järvamaa päevak20160830_Mustla-Nõmme</t>
  </si>
  <si>
    <t>Korraldaja : Tiit Tähnas</t>
  </si>
  <si>
    <t>Rajameister : Tiit Tähnas</t>
  </si>
  <si>
    <t>A Rada (1): 5 KP 1.66 km ^</t>
  </si>
  <si>
    <t xml:space="preserve"> 1.     0 Annika Silde              Mercury    00:48:40</t>
  </si>
  <si>
    <t xml:space="preserve"> 2.     0 Joosep Laagemann          JOKA       01:05:09 +16:29</t>
  </si>
  <si>
    <t xml:space="preserve"> 3.     0 Maarius Kotsulim          JOKA       01:06:43 +18:03</t>
  </si>
  <si>
    <t>MI Rada (2): 23 KP 7.40 km ^</t>
  </si>
  <si>
    <t xml:space="preserve"> 1.     0 Sander Vaher              EKJSK      00:43:38</t>
  </si>
  <si>
    <t xml:space="preserve"> 2.     0 Kaarel Kallas             JOKA       00:55:45 +12:07</t>
  </si>
  <si>
    <t xml:space="preserve"> 3.     0 Tiit Poopuu               JOKA       01:02:59 +19:21</t>
  </si>
  <si>
    <t xml:space="preserve"> 4.     0 Argo Loo                  JOKA       01:09:46 +26:08</t>
  </si>
  <si>
    <t xml:space="preserve"> 5.     0 Ragnar Kruusla            West       01:10:31 +26:53</t>
  </si>
  <si>
    <t xml:space="preserve"> 6.     0 Enn Jaama                 Peko       01:19:03 +35:25</t>
  </si>
  <si>
    <t xml:space="preserve"> 7.     0 Jarmo Kaasiku             JOKA       01:28:05 +44:27</t>
  </si>
  <si>
    <t>M40 Rada (2): 23 KP 7.40 km ^</t>
  </si>
  <si>
    <t xml:space="preserve"> 1.     0 Kaupo Järve               LSF        01:09:49</t>
  </si>
  <si>
    <t xml:space="preserve"> 2.     0 Margus Marrandi           JOKA       01:10:28 +00:39</t>
  </si>
  <si>
    <t xml:space="preserve"> 3.     0 Inno Ling                 Lehola     01:13:57 +04:08</t>
  </si>
  <si>
    <t xml:space="preserve"> 4.     0 Ain Nemvalts              JOKA       01:14:54 +05:05</t>
  </si>
  <si>
    <t xml:space="preserve"> 5.     0 Raichmann Arthur          LSF PT     01:18:14 +08:25</t>
  </si>
  <si>
    <t xml:space="preserve"> 6.     0 Rünno Sulg                LSF        01:18:21 +08:32</t>
  </si>
  <si>
    <t xml:space="preserve"> 7.     0 Gert Saaman               JOKA       01:27:11 +17:22</t>
  </si>
  <si>
    <t>NI Rada (3): 16 KP 4.52 km ^</t>
  </si>
  <si>
    <t xml:space="preserve"> 1.     0 Siiri Poopuu              JOKA       00:56:10</t>
  </si>
  <si>
    <t xml:space="preserve"> 2.     0 Anne Metssalu             JOKA       00:59:01 +02:51</t>
  </si>
  <si>
    <t xml:space="preserve"> 3.  5325 Signe Raidmets            TON        01:01:58 +05:48</t>
  </si>
  <si>
    <t xml:space="preserve"> 4.     0 Kaidy Kaasiku             JOKA       01:03:07 +06:57</t>
  </si>
  <si>
    <t xml:space="preserve"> 5.     0 Rita Ojala                Joka       01:03:25 +07:15</t>
  </si>
  <si>
    <t xml:space="preserve"> 6.  6696 Maive Leif                JOKA       01:06:01 +09:51</t>
  </si>
  <si>
    <t>MII Rada (3): 16 KP 4.52 km ^</t>
  </si>
  <si>
    <t xml:space="preserve"> 1.     1 Markus Sulg               Joka       00:49:53</t>
  </si>
  <si>
    <t xml:space="preserve"> 2.     0 Raiko Marrandi            OK JOKA    00:57:08 +07:15</t>
  </si>
  <si>
    <t xml:space="preserve"> 3.     0 Kasper Keerberg           JOKA       01:04:34 +14:41</t>
  </si>
  <si>
    <t xml:space="preserve"> 4.     0 Georg Paal                JOKA       01:08:31 +18:38</t>
  </si>
  <si>
    <t xml:space="preserve"> 5.     0 Artur Soo                 JOKA       01:11:44 +21:51</t>
  </si>
  <si>
    <t xml:space="preserve"> 6.     0 Martin Tampuu             JOKA       01:25:21 +35:28</t>
  </si>
  <si>
    <t xml:space="preserve"> 7.     0 Peep Raudsepp                        01:39:45 +49:52</t>
  </si>
  <si>
    <t xml:space="preserve">    23323 Raiko Leiten                         DQ      </t>
  </si>
  <si>
    <t xml:space="preserve">        0 Ekke-Tõnn Rütmann                    DQ      </t>
  </si>
  <si>
    <t>M50 Rada (3): 16 KP 4.52 km ^</t>
  </si>
  <si>
    <t xml:space="preserve"> 1.     0 Raul Laas                 JOKA       00:43:06</t>
  </si>
  <si>
    <t xml:space="preserve"> 2.     0 Rein Rooni                Orvand     00:55:21 +12:15</t>
  </si>
  <si>
    <t xml:space="preserve"> 3.     0 Paul Poopuu               Joka       00:56:59 +13:53</t>
  </si>
  <si>
    <t xml:space="preserve"> 4.   832 Tiit Olju                 Orvand     00:58:44 +15:38</t>
  </si>
  <si>
    <t xml:space="preserve"> 5.     0 Ahto Karu                 JOKA       01:04:39 +21:33</t>
  </si>
  <si>
    <t xml:space="preserve"> 6.     0 Heino Rebane              Orvand     01:11:54 +28:48</t>
  </si>
  <si>
    <t xml:space="preserve"> 7.     0 Kalmer Keevend            JOKA       01:12:18 +29:12</t>
  </si>
  <si>
    <t xml:space="preserve"> 8.     0 Kalju Toomas              JOKA       01:14:46 +31:40</t>
  </si>
  <si>
    <t xml:space="preserve"> 9.     0 Vahur Palu                ATASTE     01:21:00 +37:54</t>
  </si>
  <si>
    <t>NII Rada (4): 11 KP 3.20 km ^</t>
  </si>
  <si>
    <t xml:space="preserve"> 1.     0 Ene Sulg                  Orvand     00:52:57</t>
  </si>
  <si>
    <t xml:space="preserve"> 2.     0 Anu Pallon                JOKA       01:01:29 +08:32</t>
  </si>
  <si>
    <t xml:space="preserve"> 3.     0 Mae Alviste                          01:16:55 +23:58</t>
  </si>
  <si>
    <t xml:space="preserve"> 4.     0 Elo Piir                  JOKA       01:22:43 +29:46</t>
  </si>
  <si>
    <t>MIII Rada (4): 11 KP 3.20 km ^</t>
  </si>
  <si>
    <t xml:space="preserve"> 1.     0 Viljar Vainola            SK Mercury 00:43:01</t>
  </si>
  <si>
    <t xml:space="preserve"> 1. 22945 Raiko Alliksaar           JOKA       01:20:12 5p</t>
  </si>
  <si>
    <t xml:space="preserve"> 2. 18957 Keidy Kaasiku             JOKA       01:18:11 4p</t>
  </si>
  <si>
    <t>#1 Rada (A): 5 KP 1.66 km ^</t>
  </si>
  <si>
    <t xml:space="preserve"> 1.     0 Annika Silde              Mercury   A        00:48:40</t>
  </si>
  <si>
    <t xml:space="preserve"> 2.     0 Joosep Laagemann          JOKA      A        01:05:09 +16:29</t>
  </si>
  <si>
    <t xml:space="preserve"> 3.     0 Maarius Kotsulim          JOKA      A        01:06:43 +18:03</t>
  </si>
  <si>
    <t>#2 Rada (MI,M40): 23 KP 7.40 km ^</t>
  </si>
  <si>
    <t xml:space="preserve"> 1.     0 Sander Vaher              EKJSK     MI       00:43:38</t>
  </si>
  <si>
    <t xml:space="preserve"> 2.     0 Kaarel Kallas             JOKA      MI       00:55:45 +12:07</t>
  </si>
  <si>
    <t xml:space="preserve"> 3.     0 Tiit Poopuu               JOKA      MI       01:02:59 +19:21</t>
  </si>
  <si>
    <t xml:space="preserve"> 4.     0 Argo Loo                  JOKA      MI       01:09:46 +26:08</t>
  </si>
  <si>
    <t xml:space="preserve"> 5.     0 Kaupo Järve               LSF       M40      01:09:49 +26:11</t>
  </si>
  <si>
    <t xml:space="preserve"> 6.     0 Margus Marrandi           JOKA      M40      01:10:28 +26:50</t>
  </si>
  <si>
    <t xml:space="preserve"> 7.     0 Ragnar Kruusla            West      MI       01:10:31 +26:53</t>
  </si>
  <si>
    <t xml:space="preserve"> 8.     0 Inno Ling                 Lehola    M40      01:13:57 +30:19</t>
  </si>
  <si>
    <t xml:space="preserve"> 9.     0 Ain Nemvalts              JOKA      M40      01:14:54 +31:16</t>
  </si>
  <si>
    <t>10.     0 Raichmann Arthur          LSF PT    M40      01:18:14 +34:36</t>
  </si>
  <si>
    <t>11.     0 Rünno Sulg                LSF       M40      01:18:21 +34:43</t>
  </si>
  <si>
    <t>12.     0 Enn Jaama                 Peko      MI       01:19:03 +35:25</t>
  </si>
  <si>
    <t>13.     0 Gert Saaman               JOKA      M40      01:27:11 +43:33</t>
  </si>
  <si>
    <t>14.     0 Jarmo Kaasiku             JOKA      MI       01:28:05 +44:27</t>
  </si>
  <si>
    <t>#3 Rada (NI,MII,M50): 16 KP 4.52 km ^</t>
  </si>
  <si>
    <t xml:space="preserve"> 1.     0 Raul Laas                 JOKA      M50      00:43:06</t>
  </si>
  <si>
    <t xml:space="preserve"> 2.     1 Markus Sulg               Joka      MII      00:49:53 +06:47</t>
  </si>
  <si>
    <t xml:space="preserve"> 3.     0 Rein Rooni                Orvand    M50      00:55:21 +12:15</t>
  </si>
  <si>
    <t xml:space="preserve"> 4.     0 Siiri Poopuu              JOKA      NI       00:56:10 +13:04</t>
  </si>
  <si>
    <t xml:space="preserve"> 5.     0 Paul Poopuu               Joka      M50      00:56:59 +13:53</t>
  </si>
  <si>
    <t xml:space="preserve"> 6.     0 Raiko Marrandi            OK JOKA   MII      00:57:08 +14:02</t>
  </si>
  <si>
    <t xml:space="preserve"> 7.   832 Tiit Olju                 Orvand    M50      00:58:44 +15:38</t>
  </si>
  <si>
    <t xml:space="preserve"> 8.     0 Anne Metssalu             JOKA      NI       00:59:01 +15:55</t>
  </si>
  <si>
    <t xml:space="preserve"> 9.  5325 Signe Raidmets            TON       NI       01:01:58 +18:52</t>
  </si>
  <si>
    <t>10.     0 Kaidy Kaasiku             JOKA      NI       01:03:07 +20:01</t>
  </si>
  <si>
    <t>11.     0 Rita Ojala                Joka      NI       01:03:25 +20:19</t>
  </si>
  <si>
    <t>12.     0 Kasper Keerberg           JOKA      MII      01:04:34 +21:28</t>
  </si>
  <si>
    <t>13.     0 Ahto Karu                 JOKA      M50      01:04:39 +21:33</t>
  </si>
  <si>
    <t>14.  6696 Maive Leif                JOKA      NI       01:06:01 +22:55</t>
  </si>
  <si>
    <t>15.     0 Georg Paal                JOKA      MII      01:08:31 +25:25</t>
  </si>
  <si>
    <t>16.     0 Artur Soo                 JOKA      MII      01:11:44 +28:38</t>
  </si>
  <si>
    <t>17.     0 Heino Rebane              Orvand    M50      01:11:54 +28:48</t>
  </si>
  <si>
    <t>18.     0 Kalmer Keevend            JOKA      M50      01:12:18 +29:12</t>
  </si>
  <si>
    <t>19.     0 Kalju Toomas              JOKA      M50      01:14:46 +31:40</t>
  </si>
  <si>
    <t>20.     0 Vahur Palu                ATASTE    M50      01:21:00 +37:54</t>
  </si>
  <si>
    <t>21.     0 Martin Tampuu             JOKA      MII      01:25:21 +42:15</t>
  </si>
  <si>
    <t>22.     0 Peep Raudsepp                       MII      01:39:45 +56:39</t>
  </si>
  <si>
    <t xml:space="preserve">        0 Ekke-Tõnn Rütmann                   MII      DQ      </t>
  </si>
  <si>
    <t xml:space="preserve">    23323 Raiko Leiten                        MII      DQ      </t>
  </si>
  <si>
    <t>#4 Rada (NII,MIII): 11 KP 3.20 km ^</t>
  </si>
  <si>
    <t xml:space="preserve"> 1.     0 Viljar Vainola            SK MercuryMIII     00:43:01</t>
  </si>
  <si>
    <t xml:space="preserve"> 2.     0 Ene Sulg                  Orvand    NII      00:52:57 +09:56</t>
  </si>
  <si>
    <t xml:space="preserve"> 3.     0 Anu Pallon                JOKA      NII      01:01:29 +18:28</t>
  </si>
  <si>
    <t xml:space="preserve"> 4.     0 Mae Alviste                         NII      01:16:55 +33:54</t>
  </si>
  <si>
    <t xml:space="preserve"> 5.     0 Elo Piir                  JOKA      NII      01:22:43 +39:42</t>
  </si>
  <si>
    <t>Korraldaja : Anu Pallon</t>
  </si>
  <si>
    <t>Rajameister : Raul Laas</t>
  </si>
  <si>
    <t>A Rada (1): 4 KP 1.38 km ^</t>
  </si>
  <si>
    <t xml:space="preserve"> 1.  3415 Kait Veskimäe                        00:22:34</t>
  </si>
  <si>
    <t xml:space="preserve"> 2.     0 Aiki Martha Alviste                  00:23:54 +01:20</t>
  </si>
  <si>
    <t xml:space="preserve"> 3.  3415 Maarius Kotsulim          Türi       00:24:35 +02:01</t>
  </si>
  <si>
    <t xml:space="preserve"> 4.     0 Kennet Keerberg           Ambla SK   00:29:16 +06:42</t>
  </si>
  <si>
    <t xml:space="preserve"> 4.     0 Kerto Kaasiku             Ambla SK   00:29:16 +06:42</t>
  </si>
  <si>
    <t>MI Rada (2): 20 KP 6.04 km ^</t>
  </si>
  <si>
    <t xml:space="preserve"> 1.     0 Kaarel Kallas             JOKA       00:55:27</t>
  </si>
  <si>
    <t xml:space="preserve"> 2.     0 Jarmo Kaasiku             Ambla SK   01:38:30 +43:03</t>
  </si>
  <si>
    <t xml:space="preserve"> 3.     0 Martin Tampuu             Türi       02:02:31 +67:04</t>
  </si>
  <si>
    <t>M40 Rada (2): 20 KP 6.04 km ^</t>
  </si>
  <si>
    <t xml:space="preserve"> 1.  7538 Gert Saamann              Türi       01:08:39</t>
  </si>
  <si>
    <t xml:space="preserve">        0 Janek Männik              Kaitseliit DQ      </t>
  </si>
  <si>
    <t>NI Rada (3): 15 KP 3.58 km ^</t>
  </si>
  <si>
    <t xml:space="preserve"> 1. 21406 Mariliis Aren             Türi       00:51:48</t>
  </si>
  <si>
    <t xml:space="preserve"> 2.  1250 Siiri Poopuu              Türi       00:56:31 +04:43</t>
  </si>
  <si>
    <t xml:space="preserve"> 3. 10175 Anne Metssalu             Paide      01:00:20 +08:32</t>
  </si>
  <si>
    <t xml:space="preserve"> 4.  7168 Maive Leif                Türi       01:08:47 +16:59</t>
  </si>
  <si>
    <t xml:space="preserve"> 5.   970 Rita Ojala                Türi       01:14:08 +22:20</t>
  </si>
  <si>
    <t xml:space="preserve"> 6.     0 Tiina Kivimäe             Paide      01:39:34 +47:46</t>
  </si>
  <si>
    <t>MII Rada (3): 15 KP 3.58 km ^</t>
  </si>
  <si>
    <t xml:space="preserve"> 1. 11309 Markus Sulg               Türi       00:37:08</t>
  </si>
  <si>
    <t xml:space="preserve"> 2.     0 Raiko Marrandi            Türi       00:45:32 +08:24</t>
  </si>
  <si>
    <t xml:space="preserve"> 3.     0 Kasper Keerberg           Ambla SK   00:46:47 +09:39</t>
  </si>
  <si>
    <t xml:space="preserve"> 4. 21405 Raido Aren                Türi       00:52:13 +15:05</t>
  </si>
  <si>
    <t xml:space="preserve"> 5.   894 Kristo Keevend            Türi       01:03:09 +26:01</t>
  </si>
  <si>
    <t xml:space="preserve"> 6. 16655 Georg Paal                Türi       01:03:33 +26:25</t>
  </si>
  <si>
    <t>M50 Rada (3): 15 KP 3.58 km ^</t>
  </si>
  <si>
    <t xml:space="preserve"> 1.  9038 Heino Rebane              Orvand     00:51:16</t>
  </si>
  <si>
    <t xml:space="preserve"> 2.    73 Kalmer Keevend            Türi       00:51:29 +00:13</t>
  </si>
  <si>
    <t xml:space="preserve"> 3.   228 Kalju Toomas              Aravete    00:57:31 +06:15</t>
  </si>
  <si>
    <t xml:space="preserve"> 4.   884 Ahto Karu                 Türi       01:01:03 +09:47</t>
  </si>
  <si>
    <t xml:space="preserve"> 5. 13530 Vahur Palu                Koeru      01:06:26 +15:10</t>
  </si>
  <si>
    <t>NII Rada (4): 11 KP 2.56 km ^</t>
  </si>
  <si>
    <t xml:space="preserve"> 1.     0 Mae Alviste                          01:02:07</t>
  </si>
  <si>
    <t xml:space="preserve"> 2. 14170 Elo Piir                  Paide      01:09:14 +07:07</t>
  </si>
  <si>
    <t xml:space="preserve"> 3.     0 Marge Laagemann                      01:20:42 +18:35</t>
  </si>
  <si>
    <t>MIII Rada (4): 11 KP 2.56 km ^</t>
  </si>
  <si>
    <t xml:space="preserve"> 1.     0 Joosep Ainjärv            Türi       00:47:18</t>
  </si>
  <si>
    <t xml:space="preserve"> 2.     0 Lauri Männik                         01:14:58 +27:40</t>
  </si>
  <si>
    <t xml:space="preserve"> 3.     0 Rasmus Tommula                       01:15:32 +28:14</t>
  </si>
  <si>
    <t xml:space="preserve"> 4.     0 Raiko Alliksaar                      01:15:37 +28:19</t>
  </si>
  <si>
    <t xml:space="preserve"> 5.     0 Joosep Laagemann          x46        01:20:42 +33:24</t>
  </si>
  <si>
    <t xml:space="preserve"> 1.   888 Tiit Poopuu               Paide v.   00:56:42 19p</t>
  </si>
  <si>
    <t xml:space="preserve"> 2.   361 Paul Poopuu               Türi       01:13:23 14p</t>
  </si>
  <si>
    <t>#1 Rada (A): 4 KP 1.38 km ^</t>
  </si>
  <si>
    <t xml:space="preserve"> 1.  3415 Kait Veskimäe                       A        00:22:34</t>
  </si>
  <si>
    <t xml:space="preserve"> 2.     0 Aiki Martha Alviste                 A        00:23:54 +01:20</t>
  </si>
  <si>
    <t xml:space="preserve"> 3.  3415 Maarius Kotsulim          Türi      A        00:24:35 +02:01</t>
  </si>
  <si>
    <t xml:space="preserve"> 4.     0 Kennet Keerberg           Ambla SK  A        00:29:16 +06:42</t>
  </si>
  <si>
    <t xml:space="preserve"> 4.     0 Kerto Kaasiku             Ambla SK  A        00:29:16 +06:42</t>
  </si>
  <si>
    <t>#2 Rada (MI,M40): 20 KP 6.04 km ^</t>
  </si>
  <si>
    <t xml:space="preserve"> 1.     0 Kaarel Kallas             JOKA      MI       00:55:27</t>
  </si>
  <si>
    <t xml:space="preserve"> 2.  7538 Gert Saamann              Türi      M40      01:08:39 +13:12</t>
  </si>
  <si>
    <t xml:space="preserve"> 3.     0 Jarmo Kaasiku             Ambla SK  MI       01:38:30 +43:03</t>
  </si>
  <si>
    <t xml:space="preserve"> 4.     0 Martin Tampuu             Türi      MI       02:02:31 +67:04</t>
  </si>
  <si>
    <t xml:space="preserve">        0 Janek Männik              KaitseliitM40      DQ      </t>
  </si>
  <si>
    <t>#3 Rada (NI,MII,M50): 15 KP 3.58 km ^</t>
  </si>
  <si>
    <t xml:space="preserve"> 1. 11309 Markus Sulg               Türi      MII      00:37:08</t>
  </si>
  <si>
    <t xml:space="preserve"> 2.     0 Raiko Marrandi            Türi      MII      00:45:32 +08:24</t>
  </si>
  <si>
    <t xml:space="preserve"> 3.     0 Kasper Keerberg           Ambla SK  MII      00:46:47 +09:39</t>
  </si>
  <si>
    <t xml:space="preserve"> 4.  9038 Heino Rebane              Orvand    M50      00:51:16 +14:08</t>
  </si>
  <si>
    <t xml:space="preserve"> 5.    73 Kalmer Keevend            Türi      M50      00:51:29 +14:21</t>
  </si>
  <si>
    <t xml:space="preserve"> 6. 21406 Mariliis Aren             Türi      NI       00:51:48 +14:40</t>
  </si>
  <si>
    <t xml:space="preserve"> 7. 21405 Raido Aren                Türi      MII      00:52:13 +15:05</t>
  </si>
  <si>
    <t xml:space="preserve"> 8.  1250 Siiri Poopuu              Türi      NI       00:56:31 +19:23</t>
  </si>
  <si>
    <t xml:space="preserve"> 9.   228 Kalju Toomas              Aravete   M50      00:57:31 +20:23</t>
  </si>
  <si>
    <t>10. 10175 Anne Metssalu             Paide     NI       01:00:20 +23:12</t>
  </si>
  <si>
    <t>11.   884 Ahto Karu                 Türi      M50      01:01:03 +23:55</t>
  </si>
  <si>
    <t>12.   894 Kristo Keevend            Türi      MII      01:03:09 +26:01</t>
  </si>
  <si>
    <t>13. 16655 Georg Paal                Türi      MII      01:03:33 +26:25</t>
  </si>
  <si>
    <t>14. 13530 Vahur Palu                Koeru     M50      01:06:26 +29:18</t>
  </si>
  <si>
    <t>15.  7168 Maive Leif                Türi      NI       01:08:47 +31:39</t>
  </si>
  <si>
    <t>16.   970 Rita Ojala                Türi      NI       01:14:08 +37:00</t>
  </si>
  <si>
    <t>17.     0 Tiina Kivimäe             Paide     NI       01:39:34 +62:26</t>
  </si>
  <si>
    <t>#4 Rada (NII,MIII): 11 KP 2.56 km ^</t>
  </si>
  <si>
    <t xml:space="preserve"> 1.     0 Joosep Ainjärv            Türi      MIII     00:47:18</t>
  </si>
  <si>
    <t xml:space="preserve"> 2.     0 Mae Alviste                         NII      01:02:07 +14:49</t>
  </si>
  <si>
    <t xml:space="preserve"> 3. 14170 Elo Piir                  Paide     NII      01:09:14 +21:56</t>
  </si>
  <si>
    <t xml:space="preserve"> 4.     0 Lauri Männik                        MIII     01:14:58 +27:40</t>
  </si>
  <si>
    <t xml:space="preserve"> 5.     0 Rasmus Tommula                      MIII     01:15:32 +28:14</t>
  </si>
  <si>
    <t xml:space="preserve"> 6.     0 Raiko Alliksaar                     MIII     01:15:37 +28:19</t>
  </si>
  <si>
    <t xml:space="preserve"> 7.     0 Joosep Laagemann          x46       MIII     01:20:42 +33:24</t>
  </si>
  <si>
    <t xml:space="preserve"> 7.     0 Marge Laagemann                     NII      01:20:42 +33:24</t>
  </si>
  <si>
    <t>Orienteerumisteisipäevak20160906_Türi Kõrgessaare</t>
  </si>
  <si>
    <t>Osalejaid 37+2</t>
  </si>
  <si>
    <t>Osalejad 48+2</t>
  </si>
  <si>
    <t>40. JÄRVAMAA  ORIENTEERUMISPÄEVAKUD  2016</t>
  </si>
  <si>
    <t>A2</t>
  </si>
  <si>
    <t>158II</t>
  </si>
  <si>
    <t>Priit Poopuu</t>
  </si>
  <si>
    <t>A1</t>
  </si>
  <si>
    <t>158I</t>
  </si>
  <si>
    <t>A3</t>
  </si>
  <si>
    <t>158III</t>
  </si>
  <si>
    <t>Kadi-Liis Minn</t>
  </si>
  <si>
    <t>159II</t>
  </si>
  <si>
    <t>Tiit Tähnas</t>
  </si>
  <si>
    <t>159III</t>
  </si>
  <si>
    <t>Sigrid Ruul</t>
  </si>
  <si>
    <t>159I</t>
  </si>
  <si>
    <t>120II</t>
  </si>
  <si>
    <t>120III</t>
  </si>
  <si>
    <t>120I</t>
  </si>
  <si>
    <t>4.</t>
  </si>
  <si>
    <t>197II</t>
  </si>
  <si>
    <t>197III</t>
  </si>
  <si>
    <t>197I</t>
  </si>
  <si>
    <t>149II</t>
  </si>
  <si>
    <t>Markus</t>
  </si>
  <si>
    <t>149III</t>
  </si>
  <si>
    <t>Tarmo Saare</t>
  </si>
  <si>
    <t>DNF</t>
  </si>
  <si>
    <t>150II</t>
  </si>
  <si>
    <t>150I</t>
  </si>
  <si>
    <t>Gert Saaman</t>
  </si>
  <si>
    <t>Jasper Ainjärv</t>
  </si>
  <si>
    <t>199II</t>
  </si>
  <si>
    <t>199I</t>
  </si>
  <si>
    <t>MP</t>
  </si>
  <si>
    <t>199III</t>
  </si>
  <si>
    <t>160II</t>
  </si>
  <si>
    <t>160I</t>
  </si>
  <si>
    <t>156II</t>
  </si>
  <si>
    <t>156I</t>
  </si>
  <si>
    <t>156III</t>
  </si>
  <si>
    <t>Joosep Ainjärv</t>
  </si>
  <si>
    <t>157II</t>
  </si>
  <si>
    <t>Evely Kaasiku</t>
  </si>
  <si>
    <t>157III</t>
  </si>
  <si>
    <t>157I</t>
  </si>
  <si>
    <t>Kersti Ehala</t>
  </si>
  <si>
    <t>319II</t>
  </si>
  <si>
    <t>Mae Alviste</t>
  </si>
  <si>
    <t>319I</t>
  </si>
  <si>
    <t>319III</t>
  </si>
  <si>
    <t>Koht:  Metsajõe</t>
  </si>
  <si>
    <t>16.10.2016.</t>
  </si>
  <si>
    <t>N  I</t>
  </si>
</sst>
</file>

<file path=xl/styles.xml><?xml version="1.0" encoding="utf-8"?>
<styleSheet xmlns="http://schemas.openxmlformats.org/spreadsheetml/2006/main">
  <numFmts count="1">
    <numFmt numFmtId="182" formatCode="[$-F400]h:mm:ss\ AM/PM"/>
  </numFmts>
  <fonts count="41">
    <font>
      <sz val="10"/>
      <name val="Arial"/>
      <charset val="186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b/>
      <sz val="10"/>
      <name val="Arial"/>
      <family val="2"/>
      <charset val="186"/>
    </font>
    <font>
      <sz val="10"/>
      <name val="Arial Unicode MS"/>
      <family val="2"/>
      <charset val="186"/>
    </font>
    <font>
      <b/>
      <sz val="1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name val="Arial Unicode MS"/>
      <family val="2"/>
      <charset val="186"/>
    </font>
    <font>
      <sz val="9"/>
      <name val="Arial"/>
      <family val="2"/>
      <charset val="186"/>
    </font>
    <font>
      <sz val="12"/>
      <name val="Times New Roman"/>
      <family val="1"/>
      <charset val="186"/>
    </font>
    <font>
      <b/>
      <sz val="11"/>
      <name val="Arial"/>
      <family val="2"/>
      <charset val="186"/>
    </font>
    <font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name val="Courier New"/>
      <family val="3"/>
      <charset val="186"/>
    </font>
    <font>
      <u/>
      <sz val="10"/>
      <color theme="1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000000"/>
      <name val="Arial Unicode MS"/>
      <family val="2"/>
      <charset val="186"/>
    </font>
    <font>
      <sz val="10"/>
      <color rgb="FF000000"/>
      <name val="Courier New"/>
      <family val="3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18"/>
      <color rgb="FF000000"/>
      <name val="Times New Roman"/>
      <family val="1"/>
      <charset val="186"/>
    </font>
    <font>
      <b/>
      <sz val="11"/>
      <color theme="1"/>
      <name val="Arial Unicode MS"/>
      <family val="2"/>
      <charset val="186"/>
    </font>
    <font>
      <b/>
      <sz val="11"/>
      <color rgb="FF000000"/>
      <name val="Arial Unicode MS"/>
      <family val="2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Arial Unicode MS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FFFFFF"/>
      <name val="Arial Unicode MS"/>
      <family val="2"/>
      <charset val="186"/>
    </font>
    <font>
      <sz val="11"/>
      <color rgb="FF000000"/>
      <name val="Arial Unicode MS"/>
      <family val="2"/>
      <charset val="186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20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21" fontId="0" fillId="0" borderId="2" xfId="0" applyNumberFormat="1" applyBorder="1"/>
    <xf numFmtId="1" fontId="0" fillId="0" borderId="3" xfId="0" applyNumberForma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0" fontId="8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14" fillId="0" borderId="0" xfId="0" applyFont="1"/>
    <xf numFmtId="0" fontId="10" fillId="0" borderId="0" xfId="0" applyFont="1"/>
    <xf numFmtId="0" fontId="23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4" fontId="5" fillId="0" borderId="0" xfId="0" applyNumberFormat="1" applyFont="1"/>
    <xf numFmtId="0" fontId="21" fillId="0" borderId="0" xfId="1" applyAlignment="1" applyProtection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0" applyFont="1" applyAlignment="1">
      <alignment horizontal="left"/>
    </xf>
    <xf numFmtId="0" fontId="21" fillId="0" borderId="0" xfId="1" applyAlignment="1" applyProtection="1"/>
    <xf numFmtId="0" fontId="11" fillId="0" borderId="0" xfId="0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0" borderId="0" xfId="0" applyFont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/>
    <xf numFmtId="0" fontId="25" fillId="0" borderId="24" xfId="0" applyFont="1" applyBorder="1"/>
    <xf numFmtId="0" fontId="7" fillId="0" borderId="22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25" fillId="0" borderId="25" xfId="0" applyFont="1" applyBorder="1"/>
    <xf numFmtId="0" fontId="25" fillId="0" borderId="26" xfId="0" applyFont="1" applyFill="1" applyBorder="1"/>
    <xf numFmtId="0" fontId="25" fillId="0" borderId="26" xfId="0" applyFont="1" applyBorder="1"/>
    <xf numFmtId="0" fontId="25" fillId="0" borderId="27" xfId="0" applyFont="1" applyBorder="1"/>
    <xf numFmtId="0" fontId="25" fillId="0" borderId="28" xfId="0" applyFont="1" applyBorder="1"/>
    <xf numFmtId="0" fontId="7" fillId="0" borderId="26" xfId="2" applyFont="1" applyBorder="1"/>
    <xf numFmtId="0" fontId="7" fillId="0" borderId="26" xfId="2" applyFont="1" applyBorder="1" applyAlignment="1">
      <alignment horizontal="center"/>
    </xf>
    <xf numFmtId="0" fontId="7" fillId="0" borderId="28" xfId="2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Border="1"/>
    <xf numFmtId="0" fontId="13" fillId="0" borderId="1" xfId="2" applyFont="1" applyBorder="1"/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21" fontId="7" fillId="0" borderId="1" xfId="2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25" fillId="0" borderId="1" xfId="0" applyFont="1" applyFill="1" applyBorder="1"/>
    <xf numFmtId="0" fontId="13" fillId="0" borderId="1" xfId="2" applyFont="1" applyFill="1" applyBorder="1"/>
    <xf numFmtId="21" fontId="7" fillId="0" borderId="1" xfId="2" applyNumberFormat="1" applyFont="1" applyFill="1" applyBorder="1" applyAlignment="1">
      <alignment horizontal="center"/>
    </xf>
    <xf numFmtId="0" fontId="13" fillId="0" borderId="0" xfId="2" applyFont="1" applyFill="1" applyBorder="1"/>
    <xf numFmtId="0" fontId="7" fillId="0" borderId="0" xfId="2" applyFont="1" applyFill="1" applyBorder="1" applyAlignment="1">
      <alignment horizontal="center"/>
    </xf>
    <xf numFmtId="21" fontId="7" fillId="0" borderId="0" xfId="2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29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21" fontId="25" fillId="0" borderId="1" xfId="0" applyNumberFormat="1" applyFont="1" applyBorder="1" applyAlignment="1">
      <alignment horizontal="center"/>
    </xf>
    <xf numFmtId="0" fontId="25" fillId="0" borderId="21" xfId="0" applyFont="1" applyFill="1" applyBorder="1"/>
    <xf numFmtId="0" fontId="25" fillId="0" borderId="25" xfId="0" applyFont="1" applyFill="1" applyBorder="1"/>
    <xf numFmtId="0" fontId="7" fillId="0" borderId="1" xfId="2" applyFont="1" applyFill="1" applyBorder="1"/>
    <xf numFmtId="16" fontId="7" fillId="0" borderId="1" xfId="2" applyNumberFormat="1" applyFont="1" applyBorder="1" applyAlignment="1">
      <alignment horizontal="center"/>
    </xf>
    <xf numFmtId="14" fontId="27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1" fillId="0" borderId="0" xfId="1" applyAlignment="1" applyProtection="1">
      <alignment horizontal="left"/>
    </xf>
    <xf numFmtId="0" fontId="15" fillId="0" borderId="0" xfId="0" applyFont="1"/>
    <xf numFmtId="0" fontId="16" fillId="0" borderId="1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5" fillId="0" borderId="8" xfId="0" applyFont="1" applyBorder="1" applyAlignment="1">
      <alignment horizontal="center"/>
    </xf>
    <xf numFmtId="0" fontId="16" fillId="0" borderId="10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25" fillId="0" borderId="31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25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3" xfId="0" applyFont="1" applyFill="1" applyBorder="1" applyAlignment="1">
      <alignment horizontal="center"/>
    </xf>
    <xf numFmtId="0" fontId="16" fillId="0" borderId="17" xfId="0" applyFont="1" applyFill="1" applyBorder="1" applyAlignment="1">
      <alignment vertical="top" wrapText="1"/>
    </xf>
    <xf numFmtId="0" fontId="29" fillId="0" borderId="0" xfId="0" applyFont="1"/>
    <xf numFmtId="0" fontId="0" fillId="0" borderId="0" xfId="0" applyFont="1"/>
    <xf numFmtId="14" fontId="30" fillId="0" borderId="0" xfId="0" applyNumberFormat="1" applyFont="1"/>
    <xf numFmtId="0" fontId="0" fillId="0" borderId="0" xfId="0" applyFont="1" applyAlignment="1">
      <alignment horizontal="left"/>
    </xf>
    <xf numFmtId="0" fontId="22" fillId="0" borderId="1" xfId="0" applyFont="1" applyBorder="1" applyAlignment="1"/>
    <xf numFmtId="0" fontId="31" fillId="0" borderId="1" xfId="0" applyFont="1" applyBorder="1" applyAlignment="1">
      <alignment wrapText="1"/>
    </xf>
    <xf numFmtId="0" fontId="22" fillId="0" borderId="1" xfId="0" applyFont="1" applyBorder="1" applyAlignment="1">
      <alignment horizontal="left"/>
    </xf>
    <xf numFmtId="0" fontId="22" fillId="0" borderId="1" xfId="0" applyFont="1" applyBorder="1" applyAlignment="1">
      <alignment wrapText="1"/>
    </xf>
    <xf numFmtId="0" fontId="32" fillId="0" borderId="1" xfId="0" applyFont="1" applyBorder="1" applyAlignment="1">
      <alignment vertical="center"/>
    </xf>
    <xf numFmtId="45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23" fillId="0" borderId="1" xfId="0" applyFont="1" applyBorder="1" applyAlignment="1">
      <alignment vertical="center"/>
    </xf>
    <xf numFmtId="0" fontId="0" fillId="0" borderId="1" xfId="0" applyBorder="1" applyAlignment="1">
      <alignment horizontal="right"/>
    </xf>
    <xf numFmtId="0" fontId="23" fillId="0" borderId="0" xfId="0" applyFont="1" applyAlignment="1">
      <alignment vertical="center"/>
    </xf>
    <xf numFmtId="45" fontId="0" fillId="0" borderId="0" xfId="0" applyNumberFormat="1" applyAlignment="1">
      <alignment horizontal="left"/>
    </xf>
    <xf numFmtId="0" fontId="22" fillId="0" borderId="1" xfId="0" applyFont="1" applyBorder="1"/>
    <xf numFmtId="21" fontId="0" fillId="0" borderId="1" xfId="0" applyNumberFormat="1" applyBorder="1" applyAlignment="1">
      <alignment horizontal="left"/>
    </xf>
    <xf numFmtId="0" fontId="32" fillId="0" borderId="1" xfId="0" applyFont="1" applyBorder="1"/>
    <xf numFmtId="0" fontId="0" fillId="0" borderId="1" xfId="0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6" fontId="7" fillId="0" borderId="0" xfId="0" applyNumberFormat="1" applyFont="1"/>
    <xf numFmtId="49" fontId="7" fillId="0" borderId="0" xfId="0" applyNumberFormat="1" applyFont="1"/>
    <xf numFmtId="14" fontId="10" fillId="0" borderId="0" xfId="0" applyNumberFormat="1" applyFont="1"/>
    <xf numFmtId="0" fontId="34" fillId="0" borderId="0" xfId="0" applyFont="1"/>
    <xf numFmtId="14" fontId="10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182" fontId="0" fillId="0" borderId="0" xfId="0" applyNumberFormat="1"/>
    <xf numFmtId="182" fontId="0" fillId="0" borderId="0" xfId="0" applyNumberFormat="1" applyFill="1"/>
    <xf numFmtId="0" fontId="35" fillId="0" borderId="0" xfId="0" applyFont="1"/>
    <xf numFmtId="14" fontId="0" fillId="0" borderId="0" xfId="0" applyNumberFormat="1" applyAlignment="1">
      <alignment horizontal="left" wrapText="1"/>
    </xf>
    <xf numFmtId="0" fontId="36" fillId="0" borderId="0" xfId="0" applyFont="1" applyFill="1"/>
    <xf numFmtId="0" fontId="37" fillId="0" borderId="0" xfId="0" applyFont="1" applyFill="1"/>
    <xf numFmtId="0" fontId="36" fillId="0" borderId="0" xfId="0" applyFont="1" applyFill="1" applyAlignment="1">
      <alignment horizontal="center"/>
    </xf>
    <xf numFmtId="0" fontId="38" fillId="0" borderId="0" xfId="0" applyFont="1" applyFill="1"/>
    <xf numFmtId="0" fontId="36" fillId="0" borderId="13" xfId="0" applyFont="1" applyFill="1" applyBorder="1"/>
    <xf numFmtId="0" fontId="36" fillId="0" borderId="13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0" fontId="36" fillId="4" borderId="17" xfId="0" applyFont="1" applyFill="1" applyBorder="1"/>
    <xf numFmtId="0" fontId="36" fillId="3" borderId="17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36" fillId="3" borderId="18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36" fillId="3" borderId="29" xfId="0" applyFont="1" applyFill="1" applyBorder="1" applyAlignment="1">
      <alignment horizontal="center"/>
    </xf>
    <xf numFmtId="0" fontId="36" fillId="3" borderId="1" xfId="0" applyFont="1" applyFill="1" applyBorder="1"/>
    <xf numFmtId="0" fontId="36" fillId="3" borderId="1" xfId="0" applyFont="1" applyFill="1" applyBorder="1" applyAlignment="1">
      <alignment horizontal="left"/>
    </xf>
    <xf numFmtId="0" fontId="36" fillId="3" borderId="1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center"/>
    </xf>
    <xf numFmtId="0" fontId="36" fillId="3" borderId="6" xfId="0" applyFont="1" applyFill="1" applyBorder="1" applyAlignment="1">
      <alignment horizontal="center"/>
    </xf>
    <xf numFmtId="0" fontId="36" fillId="4" borderId="1" xfId="0" applyFont="1" applyFill="1" applyBorder="1"/>
    <xf numFmtId="0" fontId="36" fillId="3" borderId="6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left"/>
    </xf>
    <xf numFmtId="0" fontId="36" fillId="2" borderId="18" xfId="0" applyFont="1" applyFill="1" applyBorder="1" applyAlignment="1">
      <alignment horizontal="center"/>
    </xf>
    <xf numFmtId="0" fontId="36" fillId="3" borderId="8" xfId="0" applyFont="1" applyFill="1" applyBorder="1"/>
    <xf numFmtId="0" fontId="36" fillId="0" borderId="8" xfId="0" applyFont="1" applyFill="1" applyBorder="1"/>
    <xf numFmtId="0" fontId="36" fillId="0" borderId="8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20" xfId="0" applyFont="1" applyFill="1" applyBorder="1" applyAlignment="1">
      <alignment horizontal="center"/>
    </xf>
    <xf numFmtId="0" fontId="36" fillId="3" borderId="17" xfId="0" applyFont="1" applyFill="1" applyBorder="1"/>
    <xf numFmtId="0" fontId="36" fillId="3" borderId="8" xfId="0" applyFont="1" applyFill="1" applyBorder="1" applyAlignment="1">
      <alignment horizontal="center"/>
    </xf>
    <xf numFmtId="0" fontId="36" fillId="3" borderId="11" xfId="0" applyFont="1" applyFill="1" applyBorder="1" applyAlignment="1">
      <alignment horizontal="center"/>
    </xf>
    <xf numFmtId="0" fontId="36" fillId="3" borderId="5" xfId="0" applyFont="1" applyFill="1" applyBorder="1" applyAlignment="1">
      <alignment horizontal="center"/>
    </xf>
    <xf numFmtId="16" fontId="36" fillId="3" borderId="6" xfId="0" quotePrefix="1" applyNumberFormat="1" applyFont="1" applyFill="1" applyBorder="1" applyAlignment="1">
      <alignment horizontal="center"/>
    </xf>
    <xf numFmtId="0" fontId="36" fillId="3" borderId="6" xfId="0" quotePrefix="1" applyFont="1" applyFill="1" applyBorder="1" applyAlignment="1">
      <alignment horizontal="center"/>
    </xf>
    <xf numFmtId="0" fontId="36" fillId="3" borderId="19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4" xfId="0" applyFont="1" applyFill="1" applyBorder="1" applyAlignment="1">
      <alignment horizontal="center"/>
    </xf>
    <xf numFmtId="0" fontId="36" fillId="3" borderId="30" xfId="0" applyFont="1" applyFill="1" applyBorder="1" applyAlignment="1">
      <alignment horizontal="center"/>
    </xf>
    <xf numFmtId="0" fontId="36" fillId="0" borderId="17" xfId="0" applyFont="1" applyFill="1" applyBorder="1"/>
    <xf numFmtId="0" fontId="36" fillId="0" borderId="17" xfId="0" applyFont="1" applyFill="1" applyBorder="1" applyAlignment="1">
      <alignment horizontal="center"/>
    </xf>
    <xf numFmtId="0" fontId="36" fillId="2" borderId="10" xfId="0" applyFont="1" applyFill="1" applyBorder="1" applyAlignment="1">
      <alignment horizontal="center"/>
    </xf>
    <xf numFmtId="0" fontId="36" fillId="4" borderId="0" xfId="0" applyFont="1" applyFill="1" applyBorder="1"/>
    <xf numFmtId="0" fontId="36" fillId="2" borderId="8" xfId="0" applyFont="1" applyFill="1" applyBorder="1" applyAlignment="1">
      <alignment horizontal="center"/>
    </xf>
    <xf numFmtId="0" fontId="36" fillId="4" borderId="8" xfId="0" applyFont="1" applyFill="1" applyBorder="1"/>
    <xf numFmtId="0" fontId="36" fillId="0" borderId="19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38" fillId="0" borderId="1" xfId="2" applyFont="1" applyBorder="1"/>
    <xf numFmtId="0" fontId="38" fillId="0" borderId="17" xfId="0" applyFont="1" applyFill="1" applyBorder="1"/>
    <xf numFmtId="0" fontId="39" fillId="0" borderId="1" xfId="2" applyFont="1" applyBorder="1"/>
    <xf numFmtId="0" fontId="39" fillId="0" borderId="1" xfId="2" applyFont="1" applyFill="1" applyBorder="1"/>
    <xf numFmtId="0" fontId="38" fillId="0" borderId="1" xfId="2" applyFont="1" applyFill="1" applyBorder="1"/>
    <xf numFmtId="0" fontId="36" fillId="0" borderId="3" xfId="0" applyFont="1" applyFill="1" applyBorder="1"/>
    <xf numFmtId="0" fontId="36" fillId="0" borderId="12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1" fontId="36" fillId="0" borderId="0" xfId="0" applyNumberFormat="1" applyFont="1" applyFill="1" applyAlignment="1">
      <alignment horizontal="center"/>
    </xf>
    <xf numFmtId="0" fontId="37" fillId="0" borderId="1" xfId="0" applyFont="1" applyFill="1" applyBorder="1"/>
    <xf numFmtId="0" fontId="37" fillId="0" borderId="32" xfId="0" applyFont="1" applyFill="1" applyBorder="1"/>
    <xf numFmtId="0" fontId="38" fillId="0" borderId="32" xfId="0" applyFont="1" applyFill="1" applyBorder="1"/>
    <xf numFmtId="0" fontId="37" fillId="0" borderId="33" xfId="0" applyFont="1" applyFill="1" applyBorder="1"/>
    <xf numFmtId="0" fontId="36" fillId="0" borderId="34" xfId="0" applyFont="1" applyFill="1" applyBorder="1" applyAlignment="1">
      <alignment horizontal="center"/>
    </xf>
    <xf numFmtId="0" fontId="38" fillId="0" borderId="17" xfId="2" applyFont="1" applyBorder="1"/>
    <xf numFmtId="0" fontId="37" fillId="0" borderId="13" xfId="0" applyFont="1" applyFill="1" applyBorder="1"/>
  </cellXfs>
  <cellStyles count="3">
    <cellStyle name="Hyperlink" xfId="1" builtinId="8"/>
    <cellStyle name="Normaallaad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AppData/Local/Documents%20and%20Settings/JOKA/Desktop/VOISTLUS/p&#228;evak20160607_T&#252;ri%20Tolli/results.htm" TargetMode="External"/><Relationship Id="rId13" Type="http://schemas.openxmlformats.org/officeDocument/2006/relationships/hyperlink" Target="../AppData/Local/AppData/Local/Documents%20and%20Settings/JOKA/Desktop/VOISTLUS/p&#228;evak20160607_T&#252;ri%20Tolli/results.htm" TargetMode="External"/><Relationship Id="rId3" Type="http://schemas.openxmlformats.org/officeDocument/2006/relationships/hyperlink" Target="../AppData/Local/AppData/Local/Documents%20and%20Settings/JOKA/Desktop/VOISTLUS/p&#228;evak20160607_T&#252;ri%20Tolli/results.htm" TargetMode="External"/><Relationship Id="rId7" Type="http://schemas.openxmlformats.org/officeDocument/2006/relationships/hyperlink" Target="../AppData/Local/AppData/Local/Documents%20and%20Settings/JOKA/Desktop/VOISTLUS/p&#228;evak20160607_T&#252;ri%20Tolli/results.htm" TargetMode="External"/><Relationship Id="rId12" Type="http://schemas.openxmlformats.org/officeDocument/2006/relationships/hyperlink" Target="../AppData/Local/AppData/Local/Documents%20and%20Settings/JOKA/Desktop/VOISTLUS/p&#228;evak20160607_T&#252;ri%20Tolli/results.htm" TargetMode="External"/><Relationship Id="rId2" Type="http://schemas.openxmlformats.org/officeDocument/2006/relationships/hyperlink" Target="../AppData/Local/AppData/Local/Documents%20and%20Settings/JOKA/Desktop/VOISTLUS/p&#228;evak20160607_T&#252;ri%20Tolli/results.htm" TargetMode="External"/><Relationship Id="rId1" Type="http://schemas.openxmlformats.org/officeDocument/2006/relationships/hyperlink" Target="../AppData/Local/AppData/Local/Documents%20and%20Settings/JOKA/Desktop/VOISTLUS/p&#228;evak20160607_T&#252;ri%20Tolli/results.htm" TargetMode="External"/><Relationship Id="rId6" Type="http://schemas.openxmlformats.org/officeDocument/2006/relationships/hyperlink" Target="../AppData/Local/AppData/Local/Documents%20and%20Settings/JOKA/Desktop/VOISTLUS/p&#228;evak20160607_T&#252;ri%20Tolli/results.htm" TargetMode="External"/><Relationship Id="rId11" Type="http://schemas.openxmlformats.org/officeDocument/2006/relationships/hyperlink" Target="../AppData/Local/AppData/Local/Documents%20and%20Settings/JOKA/Desktop/VOISTLUS/p&#228;evak20160607_T&#252;ri%20Tolli/results.htm" TargetMode="External"/><Relationship Id="rId5" Type="http://schemas.openxmlformats.org/officeDocument/2006/relationships/hyperlink" Target="../AppData/Local/AppData/Local/Documents%20and%20Settings/JOKA/Desktop/VOISTLUS/p&#228;evak20160607_T&#252;ri%20Tolli/results.htm" TargetMode="External"/><Relationship Id="rId10" Type="http://schemas.openxmlformats.org/officeDocument/2006/relationships/hyperlink" Target="../AppData/Local/AppData/Local/Documents%20and%20Settings/JOKA/Desktop/VOISTLUS/p&#228;evak20160607_T&#252;ri%20Tolli/results.htm" TargetMode="External"/><Relationship Id="rId4" Type="http://schemas.openxmlformats.org/officeDocument/2006/relationships/hyperlink" Target="../AppData/Local/AppData/Local/Documents%20and%20Settings/JOKA/Desktop/VOISTLUS/p&#228;evak20160607_T&#252;ri%20Tolli/results.htm" TargetMode="External"/><Relationship Id="rId9" Type="http://schemas.openxmlformats.org/officeDocument/2006/relationships/hyperlink" Target="../AppData/Local/AppData/Local/Documents%20and%20Settings/JOKA/Desktop/VOISTLUS/p&#228;evak20160607_T&#252;ri%20Tolli/results.htm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AppData/Local/Documents%20and%20Settings/JOKA/Desktop/VOISTLUS/Paevak_21062016_Saunametsa/results.htm" TargetMode="External"/><Relationship Id="rId3" Type="http://schemas.openxmlformats.org/officeDocument/2006/relationships/hyperlink" Target="../AppData/Local/AppData/Local/Documents%20and%20Settings/JOKA/Desktop/VOISTLUS/Paevak_21062016_Saunametsa/results.htm" TargetMode="External"/><Relationship Id="rId7" Type="http://schemas.openxmlformats.org/officeDocument/2006/relationships/hyperlink" Target="../AppData/Local/AppData/Local/Documents%20and%20Settings/JOKA/Desktop/VOISTLUS/Paevak_21062016_Saunametsa/results.htm" TargetMode="External"/><Relationship Id="rId2" Type="http://schemas.openxmlformats.org/officeDocument/2006/relationships/hyperlink" Target="../AppData/Local/AppData/Local/Documents%20and%20Settings/JOKA/Desktop/VOISTLUS/Paevak_21062016_Saunametsa/results.htm" TargetMode="External"/><Relationship Id="rId1" Type="http://schemas.openxmlformats.org/officeDocument/2006/relationships/hyperlink" Target="../AppData/Local/AppData/Local/Documents%20and%20Settings/JOKA/Desktop/VOISTLUS/Paevak_21062016_Saunametsa/results.htm" TargetMode="External"/><Relationship Id="rId6" Type="http://schemas.openxmlformats.org/officeDocument/2006/relationships/hyperlink" Target="../AppData/Local/AppData/Local/Documents%20and%20Settings/JOKA/Desktop/VOISTLUS/Paevak_21062016_Saunametsa/results.htm" TargetMode="External"/><Relationship Id="rId5" Type="http://schemas.openxmlformats.org/officeDocument/2006/relationships/hyperlink" Target="../AppData/Local/AppData/Local/Documents%20and%20Settings/JOKA/Desktop/VOISTLUS/Paevak_21062016_Saunametsa/results.htm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../AppData/Local/AppData/Local/Documents%20and%20Settings/JOKA/Desktop/VOISTLUS/Paevak_21062016_Saunametsa/results.htm" TargetMode="External"/><Relationship Id="rId9" Type="http://schemas.openxmlformats.org/officeDocument/2006/relationships/hyperlink" Target="../AppData/Local/AppData/Local/Documents%20and%20Settings/JOKA/Desktop/VOISTLUS/Paevak_21062016_Saunametsa/results.htm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3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3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7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2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2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6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1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5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0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4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9" Type="http://schemas.openxmlformats.org/officeDocument/2006/relationships/hyperlink" Target="../AppData/Local/AppData/Local/Microsoft/Windows/Temporary%20Internet%20Files/Content.Outlook/IK7YGIW4/p&#228;evakud2016/results_p&#228;evak20160816_N&#245;mmek&#252;la.htm" TargetMode="External"/><Relationship Id="rId1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Documents%20and%20Settings/JOKA/Desktop/VOISTLUS/J&#228;rvamaa%20p&#228;evak20160830/results.htm" TargetMode="External"/><Relationship Id="rId13" Type="http://schemas.openxmlformats.org/officeDocument/2006/relationships/hyperlink" Target="../AppData/Local/Documents%20and%20Settings/JOKA/Desktop/VOISTLUS/J&#228;rvamaa%20p&#228;evak20160830/results.htm" TargetMode="External"/><Relationship Id="rId3" Type="http://schemas.openxmlformats.org/officeDocument/2006/relationships/hyperlink" Target="../AppData/Local/Documents%20and%20Settings/JOKA/Desktop/VOISTLUS/J&#228;rvamaa%20p&#228;evak20160830/results.htm" TargetMode="External"/><Relationship Id="rId7" Type="http://schemas.openxmlformats.org/officeDocument/2006/relationships/hyperlink" Target="../AppData/Local/Documents%20and%20Settings/JOKA/Desktop/VOISTLUS/J&#228;rvamaa%20p&#228;evak20160830/results.htm" TargetMode="External"/><Relationship Id="rId12" Type="http://schemas.openxmlformats.org/officeDocument/2006/relationships/hyperlink" Target="../AppData/Local/Documents%20and%20Settings/JOKA/Desktop/VOISTLUS/J&#228;rvamaa%20p&#228;evak20160830/results.htm" TargetMode="External"/><Relationship Id="rId2" Type="http://schemas.openxmlformats.org/officeDocument/2006/relationships/hyperlink" Target="../AppData/Local/Documents%20and%20Settings/JOKA/Desktop/VOISTLUS/J&#228;rvamaa%20p&#228;evak20160830/results.htm" TargetMode="External"/><Relationship Id="rId1" Type="http://schemas.openxmlformats.org/officeDocument/2006/relationships/hyperlink" Target="../AppData/Local/Documents%20and%20Settings/JOKA/Desktop/VOISTLUS/J&#228;rvamaa%20p&#228;evak20160830/results.htm" TargetMode="External"/><Relationship Id="rId6" Type="http://schemas.openxmlformats.org/officeDocument/2006/relationships/hyperlink" Target="../AppData/Local/Documents%20and%20Settings/JOKA/Desktop/VOISTLUS/J&#228;rvamaa%20p&#228;evak20160830/results.htm" TargetMode="External"/><Relationship Id="rId11" Type="http://schemas.openxmlformats.org/officeDocument/2006/relationships/hyperlink" Target="../AppData/Local/Documents%20and%20Settings/JOKA/Desktop/VOISTLUS/J&#228;rvamaa%20p&#228;evak20160830/results.htm" TargetMode="External"/><Relationship Id="rId5" Type="http://schemas.openxmlformats.org/officeDocument/2006/relationships/hyperlink" Target="../AppData/Local/Documents%20and%20Settings/JOKA/Desktop/VOISTLUS/J&#228;rvamaa%20p&#228;evak20160830/results.htm" TargetMode="External"/><Relationship Id="rId10" Type="http://schemas.openxmlformats.org/officeDocument/2006/relationships/hyperlink" Target="../AppData/Local/Documents%20and%20Settings/JOKA/Desktop/VOISTLUS/J&#228;rvamaa%20p&#228;evak20160830/results.htm" TargetMode="External"/><Relationship Id="rId4" Type="http://schemas.openxmlformats.org/officeDocument/2006/relationships/hyperlink" Target="../AppData/Local/Documents%20and%20Settings/JOKA/Desktop/VOISTLUS/J&#228;rvamaa%20p&#228;evak20160830/results.htm" TargetMode="External"/><Relationship Id="rId9" Type="http://schemas.openxmlformats.org/officeDocument/2006/relationships/hyperlink" Target="../AppData/Local/Documents%20and%20Settings/JOKA/Desktop/VOISTLUS/J&#228;rvamaa%20p&#228;evak20160830/results.htm" TargetMode="External"/><Relationship Id="rId1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../AppData/Local/Documents%20and%20Settings/JOKA/Desktop/VOISTLUS/p&#228;evak20160906_T&#252;ri%20K&#245;rgessaare/results.htm" TargetMode="External"/><Relationship Id="rId13" Type="http://schemas.openxmlformats.org/officeDocument/2006/relationships/hyperlink" Target="../AppData/Local/Documents%20and%20Settings/JOKA/Desktop/VOISTLUS/p&#228;evak20160906_T&#252;ri%20K&#245;rgessaare/results.htm" TargetMode="External"/><Relationship Id="rId3" Type="http://schemas.openxmlformats.org/officeDocument/2006/relationships/hyperlink" Target="../AppData/Local/Documents%20and%20Settings/JOKA/Desktop/VOISTLUS/p&#228;evak20160906_T&#252;ri%20K&#245;rgessaare/results.htm" TargetMode="External"/><Relationship Id="rId7" Type="http://schemas.openxmlformats.org/officeDocument/2006/relationships/hyperlink" Target="../AppData/Local/Documents%20and%20Settings/JOKA/Desktop/VOISTLUS/p&#228;evak20160906_T&#252;ri%20K&#245;rgessaare/results.htm" TargetMode="External"/><Relationship Id="rId12" Type="http://schemas.openxmlformats.org/officeDocument/2006/relationships/hyperlink" Target="../AppData/Local/Documents%20and%20Settings/JOKA/Desktop/VOISTLUS/p&#228;evak20160906_T&#252;ri%20K&#245;rgessaare/results.htm" TargetMode="External"/><Relationship Id="rId2" Type="http://schemas.openxmlformats.org/officeDocument/2006/relationships/hyperlink" Target="../AppData/Local/Documents%20and%20Settings/JOKA/Desktop/VOISTLUS/p&#228;evak20160906_T&#252;ri%20K&#245;rgessaare/results.htm" TargetMode="External"/><Relationship Id="rId1" Type="http://schemas.openxmlformats.org/officeDocument/2006/relationships/hyperlink" Target="../AppData/Local/Documents%20and%20Settings/JOKA/Desktop/VOISTLUS/p&#228;evak20160906_T&#252;ri%20K&#245;rgessaare/results.htm" TargetMode="External"/><Relationship Id="rId6" Type="http://schemas.openxmlformats.org/officeDocument/2006/relationships/hyperlink" Target="../AppData/Local/Documents%20and%20Settings/JOKA/Desktop/VOISTLUS/p&#228;evak20160906_T&#252;ri%20K&#245;rgessaare/results.htm" TargetMode="External"/><Relationship Id="rId11" Type="http://schemas.openxmlformats.org/officeDocument/2006/relationships/hyperlink" Target="../AppData/Local/Documents%20and%20Settings/JOKA/Desktop/VOISTLUS/p&#228;evak20160906_T&#252;ri%20K&#245;rgessaare/results.htm" TargetMode="External"/><Relationship Id="rId5" Type="http://schemas.openxmlformats.org/officeDocument/2006/relationships/hyperlink" Target="../AppData/Local/Documents%20and%20Settings/JOKA/Desktop/VOISTLUS/p&#228;evak20160906_T&#252;ri%20K&#245;rgessaare/results.htm" TargetMode="External"/><Relationship Id="rId10" Type="http://schemas.openxmlformats.org/officeDocument/2006/relationships/hyperlink" Target="../AppData/Local/Documents%20and%20Settings/JOKA/Desktop/VOISTLUS/p&#228;evak20160906_T&#252;ri%20K&#245;rgessaare/results.htm" TargetMode="External"/><Relationship Id="rId4" Type="http://schemas.openxmlformats.org/officeDocument/2006/relationships/hyperlink" Target="../AppData/Local/Documents%20and%20Settings/JOKA/Desktop/VOISTLUS/p&#228;evak20160906_T&#252;ri%20K&#245;rgessaare/results.htm" TargetMode="External"/><Relationship Id="rId9" Type="http://schemas.openxmlformats.org/officeDocument/2006/relationships/hyperlink" Target="../AppData/Local/Documents%20and%20Settings/JOKA/Desktop/VOISTLUS/p&#228;evak20160906_T&#252;ri%20K&#245;rgessaare/results.htm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4"/>
  <sheetViews>
    <sheetView topLeftCell="A81" zoomScaleNormal="100" workbookViewId="0">
      <selection activeCell="U98" sqref="U98"/>
    </sheetView>
  </sheetViews>
  <sheetFormatPr defaultRowHeight="13.2"/>
  <cols>
    <col min="1" max="1" width="4.44140625" customWidth="1"/>
    <col min="2" max="6" width="4.6640625" customWidth="1"/>
    <col min="7" max="7" width="6" customWidth="1"/>
    <col min="8" max="8" width="39.5546875" customWidth="1"/>
    <col min="9" max="9" width="12.6640625" customWidth="1"/>
    <col min="10" max="10" width="7.33203125" customWidth="1"/>
    <col min="11" max="11" width="7.44140625" customWidth="1"/>
    <col min="12" max="12" width="7.88671875" customWidth="1"/>
    <col min="13" max="17" width="4.6640625" style="7" customWidth="1"/>
  </cols>
  <sheetData>
    <row r="1" spans="1:12" ht="17.399999999999999">
      <c r="A1" s="1" t="s">
        <v>0</v>
      </c>
    </row>
    <row r="2" spans="1:12" ht="12.75" customHeight="1"/>
    <row r="3" spans="1:12">
      <c r="A3" s="33" t="s">
        <v>324</v>
      </c>
      <c r="B3" s="34"/>
      <c r="C3" s="33"/>
      <c r="D3" s="33"/>
      <c r="E3" s="33"/>
      <c r="F3" s="33"/>
      <c r="G3" s="33"/>
      <c r="H3" s="33"/>
      <c r="I3" s="35"/>
      <c r="J3" s="36"/>
      <c r="K3" s="35"/>
      <c r="L3" s="35"/>
    </row>
    <row r="4" spans="1:12">
      <c r="A4" s="33" t="s">
        <v>110</v>
      </c>
      <c r="B4" s="34"/>
      <c r="C4" s="33"/>
      <c r="D4" s="33"/>
      <c r="E4" s="33"/>
      <c r="F4" s="33"/>
      <c r="G4" s="33"/>
      <c r="H4" s="33"/>
      <c r="I4" s="35"/>
      <c r="J4" s="36"/>
      <c r="K4" s="35"/>
      <c r="L4" s="35"/>
    </row>
    <row r="5" spans="1:12">
      <c r="A5" s="33" t="s">
        <v>334</v>
      </c>
      <c r="B5" s="34"/>
      <c r="C5" s="33"/>
      <c r="D5" s="33"/>
      <c r="E5" s="33"/>
      <c r="F5" s="33"/>
      <c r="G5" s="33"/>
      <c r="H5" s="33"/>
      <c r="I5" s="35"/>
      <c r="J5" s="36"/>
      <c r="K5" s="35"/>
      <c r="L5" s="35"/>
    </row>
    <row r="6" spans="1:12">
      <c r="A6" s="33"/>
      <c r="B6" s="34"/>
      <c r="C6" s="33"/>
      <c r="D6" s="33"/>
      <c r="E6" s="33"/>
      <c r="F6" s="33" t="s">
        <v>111</v>
      </c>
      <c r="G6" s="33"/>
      <c r="H6" s="33"/>
      <c r="I6" s="35"/>
      <c r="J6" s="35"/>
      <c r="K6" s="35"/>
      <c r="L6" s="35"/>
    </row>
    <row r="7" spans="1:12" ht="13.8" thickBot="1">
      <c r="A7" s="37" t="s">
        <v>64</v>
      </c>
      <c r="B7" s="34"/>
      <c r="C7" s="33"/>
      <c r="D7" s="33"/>
      <c r="E7" s="33"/>
      <c r="F7" s="33"/>
      <c r="G7" s="33"/>
      <c r="H7" s="33"/>
      <c r="I7" s="35"/>
      <c r="J7" s="35"/>
      <c r="K7" s="35"/>
      <c r="L7" s="35"/>
    </row>
    <row r="8" spans="1:12">
      <c r="A8" s="38" t="s">
        <v>65</v>
      </c>
      <c r="B8" s="91" t="s">
        <v>90</v>
      </c>
      <c r="C8" s="92" t="s">
        <v>91</v>
      </c>
      <c r="D8" s="91" t="s">
        <v>108</v>
      </c>
      <c r="E8" s="38"/>
      <c r="F8" s="40"/>
      <c r="G8" s="41"/>
      <c r="H8" s="42" t="s">
        <v>66</v>
      </c>
      <c r="I8" s="42" t="s">
        <v>88</v>
      </c>
      <c r="J8" s="42" t="s">
        <v>67</v>
      </c>
      <c r="K8" s="43" t="s">
        <v>52</v>
      </c>
      <c r="L8" s="43" t="s">
        <v>31</v>
      </c>
    </row>
    <row r="9" spans="1:12" ht="13.8" thickBot="1">
      <c r="A9" s="44" t="s">
        <v>68</v>
      </c>
      <c r="B9" s="45"/>
      <c r="C9" s="46"/>
      <c r="D9" s="46"/>
      <c r="E9" s="44"/>
      <c r="F9" s="47"/>
      <c r="G9" s="48"/>
      <c r="H9" s="49"/>
      <c r="I9" s="50" t="s">
        <v>89</v>
      </c>
      <c r="J9" s="50" t="s">
        <v>69</v>
      </c>
      <c r="K9" s="51"/>
      <c r="L9" s="51"/>
    </row>
    <row r="10" spans="1:12" ht="15" customHeight="1">
      <c r="A10" s="52" t="s">
        <v>8</v>
      </c>
      <c r="B10" s="53">
        <v>30</v>
      </c>
      <c r="C10" s="53"/>
      <c r="D10" s="53"/>
      <c r="E10" s="53"/>
      <c r="F10" s="52"/>
      <c r="G10" s="52"/>
      <c r="H10" s="85" t="s">
        <v>152</v>
      </c>
      <c r="I10" s="85" t="s">
        <v>326</v>
      </c>
      <c r="J10" s="85">
        <v>13</v>
      </c>
      <c r="K10" s="85" t="s">
        <v>302</v>
      </c>
      <c r="L10" s="85">
        <v>39</v>
      </c>
    </row>
    <row r="11" spans="1:12" ht="15" customHeight="1">
      <c r="A11" s="54" t="s">
        <v>9</v>
      </c>
      <c r="B11" s="55">
        <v>25</v>
      </c>
      <c r="C11" s="55"/>
      <c r="D11" s="55"/>
      <c r="E11" s="55"/>
      <c r="F11" s="54"/>
      <c r="G11" s="54"/>
      <c r="H11" s="80" t="s">
        <v>32</v>
      </c>
      <c r="I11" s="80" t="s">
        <v>325</v>
      </c>
      <c r="J11" s="80">
        <v>14</v>
      </c>
      <c r="K11" s="80" t="s">
        <v>303</v>
      </c>
      <c r="L11" s="80">
        <v>39</v>
      </c>
    </row>
    <row r="12" spans="1:12" ht="15" customHeight="1">
      <c r="A12" s="54" t="s">
        <v>10</v>
      </c>
      <c r="B12" s="55">
        <v>21</v>
      </c>
      <c r="C12" s="55"/>
      <c r="D12" s="55"/>
      <c r="E12" s="55"/>
      <c r="F12" s="54"/>
      <c r="G12" s="54"/>
      <c r="H12" s="80" t="s">
        <v>150</v>
      </c>
      <c r="I12" s="80" t="s">
        <v>325</v>
      </c>
      <c r="J12" s="80">
        <v>12</v>
      </c>
      <c r="K12" s="80" t="s">
        <v>304</v>
      </c>
      <c r="L12" s="80">
        <v>36</v>
      </c>
    </row>
    <row r="13" spans="1:12" ht="15" customHeight="1">
      <c r="A13" s="54">
        <v>4</v>
      </c>
      <c r="B13" s="55">
        <v>19</v>
      </c>
      <c r="C13" s="55"/>
      <c r="D13" s="55"/>
      <c r="E13" s="55"/>
      <c r="F13" s="54"/>
      <c r="G13" s="54"/>
      <c r="H13" s="80" t="s">
        <v>47</v>
      </c>
      <c r="I13" s="80" t="s">
        <v>325</v>
      </c>
      <c r="J13" s="80">
        <v>12</v>
      </c>
      <c r="K13" s="80" t="s">
        <v>191</v>
      </c>
      <c r="L13" s="80">
        <v>36</v>
      </c>
    </row>
    <row r="14" spans="1:12" ht="15" customHeight="1">
      <c r="A14" s="54">
        <v>5</v>
      </c>
      <c r="B14" s="55">
        <v>18</v>
      </c>
      <c r="C14" s="55"/>
      <c r="D14" s="55"/>
      <c r="E14" s="55"/>
      <c r="F14" s="54"/>
      <c r="G14" s="54"/>
      <c r="H14" s="80" t="s">
        <v>34</v>
      </c>
      <c r="I14" s="80" t="s">
        <v>327</v>
      </c>
      <c r="J14" s="80">
        <v>14</v>
      </c>
      <c r="K14" s="80" t="s">
        <v>305</v>
      </c>
      <c r="L14" s="80">
        <v>35</v>
      </c>
    </row>
    <row r="15" spans="1:12" ht="15" customHeight="1">
      <c r="A15" s="54">
        <v>6</v>
      </c>
      <c r="B15" s="55"/>
      <c r="C15" s="55">
        <v>30</v>
      </c>
      <c r="D15" s="55"/>
      <c r="E15" s="55"/>
      <c r="F15" s="54"/>
      <c r="G15" s="54"/>
      <c r="H15" s="80" t="s">
        <v>35</v>
      </c>
      <c r="I15" s="80" t="s">
        <v>327</v>
      </c>
      <c r="J15" s="80">
        <v>11</v>
      </c>
      <c r="K15" s="80" t="s">
        <v>133</v>
      </c>
      <c r="L15" s="80">
        <v>33</v>
      </c>
    </row>
    <row r="16" spans="1:12" ht="15" customHeight="1">
      <c r="A16" s="55">
        <v>7</v>
      </c>
      <c r="B16" s="55">
        <v>17</v>
      </c>
      <c r="C16" s="55"/>
      <c r="D16" s="55"/>
      <c r="E16" s="55"/>
      <c r="F16" s="54"/>
      <c r="G16" s="54"/>
      <c r="H16" s="80" t="s">
        <v>264</v>
      </c>
      <c r="I16" s="80" t="s">
        <v>169</v>
      </c>
      <c r="J16" s="80">
        <v>12</v>
      </c>
      <c r="K16" s="80" t="s">
        <v>265</v>
      </c>
      <c r="L16" s="80">
        <v>32</v>
      </c>
    </row>
    <row r="17" spans="1:13" ht="15" customHeight="1">
      <c r="A17" s="54">
        <v>8</v>
      </c>
      <c r="B17" s="55">
        <v>16</v>
      </c>
      <c r="C17" s="55"/>
      <c r="D17" s="55"/>
      <c r="E17" s="55"/>
      <c r="F17" s="54"/>
      <c r="G17" s="54"/>
      <c r="H17" s="80" t="s">
        <v>135</v>
      </c>
      <c r="I17" s="80" t="s">
        <v>169</v>
      </c>
      <c r="J17" s="80">
        <v>12</v>
      </c>
      <c r="K17" s="80" t="s">
        <v>266</v>
      </c>
      <c r="L17" s="80">
        <v>32</v>
      </c>
    </row>
    <row r="18" spans="1:13" ht="15" customHeight="1">
      <c r="A18" s="54">
        <v>9</v>
      </c>
      <c r="B18" s="55">
        <v>15</v>
      </c>
      <c r="C18" s="55"/>
      <c r="D18" s="55"/>
      <c r="E18" s="55"/>
      <c r="F18" s="54"/>
      <c r="G18" s="54"/>
      <c r="H18" s="80" t="s">
        <v>36</v>
      </c>
      <c r="I18" s="80" t="s">
        <v>325</v>
      </c>
      <c r="J18" s="80">
        <v>10</v>
      </c>
      <c r="K18" s="80" t="s">
        <v>306</v>
      </c>
      <c r="L18" s="80">
        <v>30</v>
      </c>
    </row>
    <row r="19" spans="1:13" ht="15" customHeight="1">
      <c r="A19" s="54">
        <v>10</v>
      </c>
      <c r="B19" s="55"/>
      <c r="C19" s="55">
        <v>25</v>
      </c>
      <c r="D19" s="55"/>
      <c r="E19" s="55"/>
      <c r="F19" s="54"/>
      <c r="G19" s="54"/>
      <c r="H19" s="80" t="s">
        <v>155</v>
      </c>
      <c r="I19" s="80" t="s">
        <v>325</v>
      </c>
      <c r="J19" s="80">
        <v>9</v>
      </c>
      <c r="K19" s="80" t="s">
        <v>307</v>
      </c>
      <c r="L19" s="80">
        <v>27</v>
      </c>
    </row>
    <row r="20" spans="1:13" ht="15" customHeight="1">
      <c r="A20" s="54">
        <v>11</v>
      </c>
      <c r="B20" s="55"/>
      <c r="C20" s="55">
        <v>21</v>
      </c>
      <c r="D20" s="55"/>
      <c r="E20" s="55"/>
      <c r="F20" s="54"/>
      <c r="G20" s="54"/>
      <c r="H20" s="80" t="s">
        <v>308</v>
      </c>
      <c r="I20" s="80" t="s">
        <v>325</v>
      </c>
      <c r="J20" s="80">
        <v>9</v>
      </c>
      <c r="K20" s="80" t="s">
        <v>309</v>
      </c>
      <c r="L20" s="80">
        <v>27</v>
      </c>
    </row>
    <row r="21" spans="1:13" ht="15" customHeight="1">
      <c r="A21" s="54">
        <v>12</v>
      </c>
      <c r="B21" s="55"/>
      <c r="C21" s="55">
        <v>19</v>
      </c>
      <c r="D21" s="55"/>
      <c r="E21" s="55"/>
      <c r="F21" s="54"/>
      <c r="G21" s="54"/>
      <c r="H21" s="80" t="s">
        <v>33</v>
      </c>
      <c r="I21" s="80" t="s">
        <v>325</v>
      </c>
      <c r="J21" s="80">
        <v>9</v>
      </c>
      <c r="K21" s="80" t="s">
        <v>130</v>
      </c>
      <c r="L21" s="80">
        <v>27</v>
      </c>
    </row>
    <row r="22" spans="1:13" ht="15" customHeight="1">
      <c r="A22" s="54">
        <v>13</v>
      </c>
      <c r="B22" s="55"/>
      <c r="C22" s="55"/>
      <c r="D22" s="55" t="s">
        <v>332</v>
      </c>
      <c r="E22" s="55"/>
      <c r="F22" s="54"/>
      <c r="G22" s="54"/>
      <c r="H22" s="80" t="s">
        <v>241</v>
      </c>
      <c r="I22" s="80" t="s">
        <v>72</v>
      </c>
      <c r="J22" s="80">
        <v>7</v>
      </c>
      <c r="K22" s="80" t="s">
        <v>242</v>
      </c>
      <c r="L22" s="80">
        <v>21</v>
      </c>
    </row>
    <row r="23" spans="1:13" ht="15" customHeight="1">
      <c r="A23" s="54">
        <v>14</v>
      </c>
      <c r="B23" s="55"/>
      <c r="C23" s="55"/>
      <c r="D23" s="55" t="s">
        <v>332</v>
      </c>
      <c r="E23" s="55"/>
      <c r="F23" s="54"/>
      <c r="G23" s="54"/>
      <c r="H23" s="80" t="s">
        <v>244</v>
      </c>
      <c r="I23" s="80" t="s">
        <v>72</v>
      </c>
      <c r="J23" s="80">
        <v>6</v>
      </c>
      <c r="K23" s="80" t="s">
        <v>245</v>
      </c>
      <c r="L23" s="80">
        <v>18</v>
      </c>
    </row>
    <row r="24" spans="1:13" ht="15" customHeight="1">
      <c r="A24" s="54">
        <v>15</v>
      </c>
      <c r="B24" s="55"/>
      <c r="C24" s="54"/>
      <c r="D24" s="54" t="s">
        <v>332</v>
      </c>
      <c r="E24" s="56"/>
      <c r="F24" s="56"/>
      <c r="G24" s="56"/>
      <c r="H24" s="80" t="s">
        <v>139</v>
      </c>
      <c r="I24" s="80" t="s">
        <v>72</v>
      </c>
      <c r="J24" s="80">
        <v>6</v>
      </c>
      <c r="K24" s="80" t="s">
        <v>274</v>
      </c>
      <c r="L24" s="80">
        <v>18</v>
      </c>
    </row>
    <row r="25" spans="1:13" ht="15" customHeight="1">
      <c r="A25" s="54">
        <v>16</v>
      </c>
      <c r="B25" s="55">
        <v>14</v>
      </c>
      <c r="C25" s="54"/>
      <c r="D25" s="54"/>
      <c r="E25" s="54"/>
      <c r="F25" s="54"/>
      <c r="G25" s="54"/>
      <c r="H25" s="80" t="s">
        <v>61</v>
      </c>
      <c r="I25" s="80" t="s">
        <v>327</v>
      </c>
      <c r="J25" s="80">
        <v>7</v>
      </c>
      <c r="K25" s="80" t="s">
        <v>253</v>
      </c>
      <c r="L25" s="80">
        <v>17</v>
      </c>
    </row>
    <row r="26" spans="1:13" ht="15" customHeight="1">
      <c r="A26" s="54">
        <v>17</v>
      </c>
      <c r="B26" s="62"/>
      <c r="C26" s="54"/>
      <c r="D26" s="54" t="s">
        <v>332</v>
      </c>
      <c r="E26" s="56"/>
      <c r="F26" s="56"/>
      <c r="G26" s="56"/>
      <c r="H26" s="80" t="s">
        <v>275</v>
      </c>
      <c r="I26" s="80" t="s">
        <v>203</v>
      </c>
      <c r="J26" s="80">
        <v>5</v>
      </c>
      <c r="K26" s="80" t="s">
        <v>276</v>
      </c>
      <c r="L26" s="80">
        <v>15</v>
      </c>
    </row>
    <row r="27" spans="1:13" ht="15" customHeight="1">
      <c r="A27" s="54">
        <v>18</v>
      </c>
      <c r="B27" s="62"/>
      <c r="C27" s="54"/>
      <c r="D27" s="54" t="s">
        <v>332</v>
      </c>
      <c r="E27" s="56"/>
      <c r="F27" s="56"/>
      <c r="G27" s="56"/>
      <c r="H27" s="80" t="s">
        <v>277</v>
      </c>
      <c r="I27" s="80" t="s">
        <v>203</v>
      </c>
      <c r="J27" s="80">
        <v>5</v>
      </c>
      <c r="K27" s="80" t="s">
        <v>278</v>
      </c>
      <c r="L27" s="80">
        <v>15</v>
      </c>
    </row>
    <row r="28" spans="1:13" ht="15" customHeight="1">
      <c r="A28" s="54">
        <v>19</v>
      </c>
      <c r="B28" s="62"/>
      <c r="C28" s="54"/>
      <c r="D28" s="54" t="s">
        <v>332</v>
      </c>
      <c r="E28" s="56"/>
      <c r="F28" s="56"/>
      <c r="G28" s="56"/>
      <c r="H28" s="80" t="s">
        <v>282</v>
      </c>
      <c r="I28" s="80" t="s">
        <v>203</v>
      </c>
      <c r="J28" s="80">
        <v>4</v>
      </c>
      <c r="K28" s="80" t="s">
        <v>133</v>
      </c>
      <c r="L28" s="80">
        <v>12</v>
      </c>
      <c r="M28" s="84"/>
    </row>
    <row r="29" spans="1:13" ht="15" customHeight="1">
      <c r="A29" s="82">
        <v>20</v>
      </c>
      <c r="B29" s="62"/>
      <c r="C29" s="54"/>
      <c r="D29" s="54" t="s">
        <v>332</v>
      </c>
      <c r="E29" s="56"/>
      <c r="F29" s="56"/>
      <c r="G29" s="56"/>
      <c r="H29" s="80" t="s">
        <v>283</v>
      </c>
      <c r="I29" s="80" t="s">
        <v>203</v>
      </c>
      <c r="J29" s="80">
        <v>4</v>
      </c>
      <c r="K29" s="80" t="s">
        <v>284</v>
      </c>
      <c r="L29" s="83">
        <v>12</v>
      </c>
      <c r="M29" s="84"/>
    </row>
    <row r="30" spans="1:13" ht="15" customHeight="1">
      <c r="A30" s="54">
        <v>21</v>
      </c>
      <c r="B30" s="62"/>
      <c r="C30" s="54"/>
      <c r="D30" s="54" t="s">
        <v>332</v>
      </c>
      <c r="E30" s="56"/>
      <c r="F30" s="56"/>
      <c r="G30" s="56"/>
      <c r="H30" s="80" t="s">
        <v>285</v>
      </c>
      <c r="I30" s="80" t="s">
        <v>72</v>
      </c>
      <c r="J30" s="80">
        <v>4</v>
      </c>
      <c r="K30" s="80" t="s">
        <v>286</v>
      </c>
      <c r="L30" s="83">
        <v>12</v>
      </c>
      <c r="M30" s="84"/>
    </row>
    <row r="31" spans="1:13" ht="15" customHeight="1">
      <c r="A31" s="82">
        <v>22</v>
      </c>
      <c r="B31" s="62"/>
      <c r="C31" s="54"/>
      <c r="D31" s="54" t="s">
        <v>332</v>
      </c>
      <c r="E31" s="56"/>
      <c r="F31" s="56"/>
      <c r="G31" s="56"/>
      <c r="H31" s="80" t="s">
        <v>296</v>
      </c>
      <c r="I31" s="80" t="s">
        <v>203</v>
      </c>
      <c r="J31" s="80">
        <v>3</v>
      </c>
      <c r="K31" s="80" t="s">
        <v>297</v>
      </c>
      <c r="L31" s="83">
        <v>9</v>
      </c>
      <c r="M31" s="84"/>
    </row>
    <row r="32" spans="1:13" ht="15" customHeight="1">
      <c r="A32" s="54">
        <v>23</v>
      </c>
      <c r="B32" s="62"/>
      <c r="C32" s="54"/>
      <c r="D32" s="54" t="s">
        <v>332</v>
      </c>
      <c r="E32" s="56"/>
      <c r="F32" s="56"/>
      <c r="G32" s="56"/>
      <c r="H32" s="80" t="s">
        <v>298</v>
      </c>
      <c r="I32" s="80" t="s">
        <v>203</v>
      </c>
      <c r="J32" s="80">
        <v>3</v>
      </c>
      <c r="K32" s="80" t="s">
        <v>299</v>
      </c>
      <c r="L32" s="83">
        <v>9</v>
      </c>
      <c r="M32" s="84"/>
    </row>
    <row r="33" spans="1:17" ht="15" customHeight="1">
      <c r="A33" s="82">
        <v>24</v>
      </c>
      <c r="B33" s="62"/>
      <c r="C33" s="54"/>
      <c r="D33" s="54" t="s">
        <v>332</v>
      </c>
      <c r="E33" s="56"/>
      <c r="F33" s="56"/>
      <c r="G33" s="56"/>
      <c r="H33" s="80" t="s">
        <v>287</v>
      </c>
      <c r="I33" s="80" t="s">
        <v>86</v>
      </c>
      <c r="J33" s="80">
        <v>2</v>
      </c>
      <c r="K33" s="80" t="s">
        <v>288</v>
      </c>
      <c r="L33" s="83">
        <v>6</v>
      </c>
      <c r="M33" s="84"/>
    </row>
    <row r="34" spans="1:17" ht="15" customHeight="1">
      <c r="A34" s="54">
        <v>25</v>
      </c>
      <c r="B34" s="62"/>
      <c r="C34" s="54"/>
      <c r="D34" s="54" t="s">
        <v>332</v>
      </c>
      <c r="E34" s="56"/>
      <c r="F34" s="56"/>
      <c r="G34" s="56"/>
      <c r="H34" s="80" t="s">
        <v>290</v>
      </c>
      <c r="I34" s="80" t="s">
        <v>72</v>
      </c>
      <c r="J34" s="80">
        <v>3</v>
      </c>
      <c r="K34" s="80" t="s">
        <v>291</v>
      </c>
      <c r="L34" s="83">
        <v>-1</v>
      </c>
      <c r="M34" s="84"/>
    </row>
    <row r="35" spans="1:17">
      <c r="A35" s="33"/>
      <c r="B35" s="34"/>
      <c r="C35" s="33"/>
      <c r="D35" s="33"/>
      <c r="E35" s="33"/>
      <c r="F35" s="33"/>
      <c r="G35" s="33"/>
      <c r="H35" s="65"/>
      <c r="I35" s="66"/>
      <c r="J35" s="66"/>
      <c r="K35" s="67"/>
      <c r="L35" s="66"/>
    </row>
    <row r="36" spans="1:17" ht="13.8" thickBot="1">
      <c r="A36" s="68" t="s">
        <v>80</v>
      </c>
      <c r="B36" s="34"/>
      <c r="C36" s="33"/>
      <c r="D36" s="33"/>
      <c r="E36" s="33"/>
      <c r="F36" s="33"/>
      <c r="G36" s="33"/>
      <c r="H36" s="33"/>
      <c r="I36" s="35"/>
      <c r="J36" s="35"/>
      <c r="K36" s="35"/>
      <c r="L36" s="35"/>
    </row>
    <row r="37" spans="1:17">
      <c r="A37" s="38" t="s">
        <v>65</v>
      </c>
      <c r="B37" s="91" t="s">
        <v>92</v>
      </c>
      <c r="C37" s="93" t="s">
        <v>93</v>
      </c>
      <c r="D37" s="91" t="s">
        <v>96</v>
      </c>
      <c r="E37" s="94" t="s">
        <v>94</v>
      </c>
      <c r="F37" s="91" t="s">
        <v>95</v>
      </c>
      <c r="G37" s="91" t="s">
        <v>108</v>
      </c>
      <c r="H37" s="42" t="s">
        <v>66</v>
      </c>
      <c r="I37" s="42" t="s">
        <v>88</v>
      </c>
      <c r="J37" s="42" t="s">
        <v>67</v>
      </c>
      <c r="K37" s="43" t="s">
        <v>52</v>
      </c>
      <c r="L37" s="43" t="s">
        <v>31</v>
      </c>
    </row>
    <row r="38" spans="1:17" ht="13.8" thickBot="1">
      <c r="A38" s="44" t="s">
        <v>68</v>
      </c>
      <c r="B38" s="45"/>
      <c r="C38" s="47"/>
      <c r="D38" s="46"/>
      <c r="E38" s="47"/>
      <c r="F38" s="46"/>
      <c r="G38" s="46"/>
      <c r="H38" s="49"/>
      <c r="I38" s="50" t="s">
        <v>89</v>
      </c>
      <c r="J38" s="50" t="s">
        <v>69</v>
      </c>
      <c r="K38" s="51"/>
      <c r="L38" s="51"/>
    </row>
    <row r="39" spans="1:17" s="12" customFormat="1" ht="15" customHeight="1">
      <c r="A39" s="53" t="s">
        <v>8</v>
      </c>
      <c r="B39" s="69"/>
      <c r="C39" s="69"/>
      <c r="D39" s="69"/>
      <c r="E39" s="69">
        <v>30</v>
      </c>
      <c r="F39" s="69"/>
      <c r="G39" s="86"/>
      <c r="H39" s="95" t="s">
        <v>38</v>
      </c>
      <c r="I39" s="95" t="s">
        <v>325</v>
      </c>
      <c r="J39" s="95">
        <v>18</v>
      </c>
      <c r="K39" s="95" t="s">
        <v>310</v>
      </c>
      <c r="L39" s="95">
        <v>51</v>
      </c>
      <c r="M39" s="88"/>
      <c r="N39" s="88"/>
      <c r="O39" s="88"/>
      <c r="P39" s="88"/>
      <c r="Q39" s="88"/>
    </row>
    <row r="40" spans="1:17" s="12" customFormat="1" ht="15" customHeight="1">
      <c r="A40" s="55" t="s">
        <v>9</v>
      </c>
      <c r="B40" s="70"/>
      <c r="C40" s="70"/>
      <c r="D40" s="70"/>
      <c r="E40" s="70">
        <v>25</v>
      </c>
      <c r="F40" s="70"/>
      <c r="G40" s="89"/>
      <c r="H40" s="87" t="s">
        <v>39</v>
      </c>
      <c r="I40" s="87" t="s">
        <v>325</v>
      </c>
      <c r="J40" s="87">
        <v>17</v>
      </c>
      <c r="K40" s="87" t="s">
        <v>248</v>
      </c>
      <c r="L40" s="87">
        <v>50</v>
      </c>
      <c r="M40" s="88"/>
      <c r="N40" s="88"/>
      <c r="O40" s="88"/>
      <c r="P40" s="88"/>
      <c r="Q40" s="88"/>
    </row>
    <row r="41" spans="1:17" s="12" customFormat="1" ht="15" customHeight="1">
      <c r="A41" s="55" t="s">
        <v>10</v>
      </c>
      <c r="B41" s="55"/>
      <c r="C41" s="55"/>
      <c r="D41" s="55"/>
      <c r="E41" s="55">
        <v>21</v>
      </c>
      <c r="F41" s="55"/>
      <c r="G41" s="90"/>
      <c r="H41" s="87" t="s">
        <v>58</v>
      </c>
      <c r="I41" s="87" t="s">
        <v>326</v>
      </c>
      <c r="J41" s="87">
        <v>16</v>
      </c>
      <c r="K41" s="87" t="s">
        <v>311</v>
      </c>
      <c r="L41" s="87">
        <v>48</v>
      </c>
      <c r="M41" s="88"/>
      <c r="N41" s="88"/>
      <c r="O41" s="88"/>
      <c r="P41" s="88"/>
      <c r="Q41" s="88"/>
    </row>
    <row r="42" spans="1:17" s="12" customFormat="1" ht="15" customHeight="1">
      <c r="A42" s="55">
        <v>4</v>
      </c>
      <c r="B42" s="55"/>
      <c r="C42" s="55"/>
      <c r="D42" s="55"/>
      <c r="E42" s="55"/>
      <c r="F42" s="55">
        <v>30</v>
      </c>
      <c r="G42" s="90"/>
      <c r="H42" s="87" t="s">
        <v>55</v>
      </c>
      <c r="I42" s="87" t="s">
        <v>327</v>
      </c>
      <c r="J42" s="87">
        <v>17</v>
      </c>
      <c r="K42" s="87" t="s">
        <v>312</v>
      </c>
      <c r="L42" s="87">
        <v>48</v>
      </c>
      <c r="M42" s="88"/>
      <c r="N42" s="88"/>
      <c r="O42" s="88"/>
      <c r="P42" s="88"/>
      <c r="Q42" s="88"/>
    </row>
    <row r="43" spans="1:17" s="12" customFormat="1" ht="15" customHeight="1">
      <c r="A43" s="55">
        <v>5</v>
      </c>
      <c r="B43" s="55">
        <v>30</v>
      </c>
      <c r="C43" s="55"/>
      <c r="D43" s="55"/>
      <c r="E43" s="55"/>
      <c r="F43" s="55"/>
      <c r="G43" s="90"/>
      <c r="H43" s="87" t="s">
        <v>138</v>
      </c>
      <c r="I43" s="87" t="s">
        <v>169</v>
      </c>
      <c r="J43" s="87">
        <v>15</v>
      </c>
      <c r="K43" s="87" t="s">
        <v>170</v>
      </c>
      <c r="L43" s="87">
        <v>45</v>
      </c>
      <c r="M43" s="88"/>
      <c r="N43" s="88"/>
      <c r="O43" s="88"/>
      <c r="P43" s="88"/>
      <c r="Q43" s="88"/>
    </row>
    <row r="44" spans="1:17" s="12" customFormat="1" ht="15" customHeight="1">
      <c r="A44" s="55">
        <v>6</v>
      </c>
      <c r="B44" s="55"/>
      <c r="C44" s="55"/>
      <c r="D44" s="55"/>
      <c r="E44" s="55"/>
      <c r="F44" s="55">
        <v>25</v>
      </c>
      <c r="G44" s="90"/>
      <c r="H44" s="87" t="s">
        <v>160</v>
      </c>
      <c r="I44" s="87" t="s">
        <v>325</v>
      </c>
      <c r="J44" s="87">
        <v>15</v>
      </c>
      <c r="K44" s="87" t="s">
        <v>313</v>
      </c>
      <c r="L44" s="87">
        <v>45</v>
      </c>
      <c r="M44" s="88"/>
      <c r="N44" s="88"/>
      <c r="O44" s="88"/>
      <c r="P44" s="88"/>
      <c r="Q44" s="88"/>
    </row>
    <row r="45" spans="1:17" s="12" customFormat="1" ht="15" customHeight="1">
      <c r="A45" s="55">
        <v>7</v>
      </c>
      <c r="B45" s="55"/>
      <c r="C45" s="55">
        <v>30</v>
      </c>
      <c r="D45" s="55"/>
      <c r="E45" s="55"/>
      <c r="F45" s="55"/>
      <c r="G45" s="90"/>
      <c r="H45" s="87" t="s">
        <v>186</v>
      </c>
      <c r="I45" s="87" t="s">
        <v>169</v>
      </c>
      <c r="J45" s="87">
        <v>14</v>
      </c>
      <c r="K45" s="87" t="s">
        <v>187</v>
      </c>
      <c r="L45" s="87">
        <v>42</v>
      </c>
      <c r="M45" s="88"/>
      <c r="N45" s="88"/>
      <c r="O45" s="88"/>
      <c r="P45" s="88"/>
      <c r="Q45" s="88"/>
    </row>
    <row r="46" spans="1:17" s="12" customFormat="1" ht="15" customHeight="1">
      <c r="A46" s="55">
        <v>8</v>
      </c>
      <c r="B46" s="55"/>
      <c r="C46" s="55">
        <v>25</v>
      </c>
      <c r="D46" s="55"/>
      <c r="E46" s="55"/>
      <c r="F46" s="55"/>
      <c r="G46" s="90"/>
      <c r="H46" s="87" t="s">
        <v>51</v>
      </c>
      <c r="I46" s="87" t="s">
        <v>86</v>
      </c>
      <c r="J46" s="87">
        <v>14</v>
      </c>
      <c r="K46" s="87" t="s">
        <v>189</v>
      </c>
      <c r="L46" s="87">
        <v>41</v>
      </c>
      <c r="M46" s="88"/>
      <c r="N46" s="88"/>
      <c r="O46" s="88"/>
      <c r="P46" s="88"/>
      <c r="Q46" s="88"/>
    </row>
    <row r="47" spans="1:17" s="12" customFormat="1" ht="15" customHeight="1">
      <c r="A47" s="55">
        <v>9</v>
      </c>
      <c r="B47" s="62"/>
      <c r="C47" s="55"/>
      <c r="D47" s="62"/>
      <c r="E47" s="62"/>
      <c r="F47" s="62">
        <v>21</v>
      </c>
      <c r="G47" s="90"/>
      <c r="H47" s="87" t="s">
        <v>41</v>
      </c>
      <c r="I47" s="87" t="s">
        <v>325</v>
      </c>
      <c r="J47" s="87">
        <v>13</v>
      </c>
      <c r="K47" s="87" t="s">
        <v>117</v>
      </c>
      <c r="L47" s="87">
        <v>39</v>
      </c>
      <c r="M47" s="88"/>
      <c r="N47" s="88"/>
      <c r="O47" s="88"/>
      <c r="P47" s="88"/>
      <c r="Q47" s="88"/>
    </row>
    <row r="48" spans="1:17" s="12" customFormat="1" ht="15" customHeight="1">
      <c r="A48" s="55">
        <v>10</v>
      </c>
      <c r="B48" s="62"/>
      <c r="C48" s="55"/>
      <c r="D48" s="62"/>
      <c r="E48" s="62"/>
      <c r="F48" s="62"/>
      <c r="G48" s="90" t="s">
        <v>332</v>
      </c>
      <c r="H48" s="87" t="s">
        <v>314</v>
      </c>
      <c r="I48" s="87"/>
      <c r="J48" s="87">
        <v>13</v>
      </c>
      <c r="K48" s="87" t="s">
        <v>126</v>
      </c>
      <c r="L48" s="87">
        <v>39</v>
      </c>
      <c r="M48" s="88"/>
      <c r="N48" s="88"/>
      <c r="O48" s="88"/>
      <c r="P48" s="88"/>
      <c r="Q48" s="88"/>
    </row>
    <row r="49" spans="1:17" s="12" customFormat="1" ht="15" customHeight="1">
      <c r="A49" s="55">
        <v>11</v>
      </c>
      <c r="B49" s="55"/>
      <c r="C49" s="55">
        <v>21</v>
      </c>
      <c r="D49" s="55"/>
      <c r="E49" s="55"/>
      <c r="F49" s="55"/>
      <c r="G49" s="90"/>
      <c r="H49" s="87" t="s">
        <v>59</v>
      </c>
      <c r="I49" s="87" t="s">
        <v>86</v>
      </c>
      <c r="J49" s="87">
        <v>13</v>
      </c>
      <c r="K49" s="87" t="s">
        <v>190</v>
      </c>
      <c r="L49" s="87">
        <v>39</v>
      </c>
      <c r="M49" s="88"/>
      <c r="N49" s="88"/>
      <c r="O49" s="88"/>
      <c r="P49" s="88"/>
      <c r="Q49" s="88"/>
    </row>
    <row r="50" spans="1:17" s="12" customFormat="1" ht="15" customHeight="1">
      <c r="A50" s="55">
        <v>12</v>
      </c>
      <c r="B50" s="62"/>
      <c r="C50" s="55">
        <v>19</v>
      </c>
      <c r="D50" s="62"/>
      <c r="E50" s="62"/>
      <c r="F50" s="62"/>
      <c r="G50" s="90"/>
      <c r="H50" s="87" t="s">
        <v>148</v>
      </c>
      <c r="I50" s="87" t="s">
        <v>325</v>
      </c>
      <c r="J50" s="87">
        <v>12</v>
      </c>
      <c r="K50" s="87" t="s">
        <v>315</v>
      </c>
      <c r="L50" s="87">
        <v>36</v>
      </c>
      <c r="M50" s="88"/>
      <c r="N50" s="88"/>
      <c r="O50" s="88"/>
      <c r="P50" s="88"/>
      <c r="Q50" s="88"/>
    </row>
    <row r="51" spans="1:17" s="12" customFormat="1" ht="15" customHeight="1">
      <c r="A51" s="55">
        <v>13</v>
      </c>
      <c r="B51" s="62"/>
      <c r="C51" s="62"/>
      <c r="D51" s="62"/>
      <c r="E51" s="62"/>
      <c r="F51" s="62">
        <v>19</v>
      </c>
      <c r="G51" s="90"/>
      <c r="H51" s="87" t="s">
        <v>50</v>
      </c>
      <c r="I51" s="87" t="s">
        <v>169</v>
      </c>
      <c r="J51" s="87">
        <v>12</v>
      </c>
      <c r="K51" s="87" t="s">
        <v>316</v>
      </c>
      <c r="L51" s="87">
        <v>36</v>
      </c>
      <c r="M51" s="88"/>
      <c r="N51" s="88"/>
      <c r="O51" s="88"/>
      <c r="P51" s="88"/>
      <c r="Q51" s="88"/>
    </row>
    <row r="52" spans="1:17" s="12" customFormat="1" ht="15" customHeight="1">
      <c r="A52" s="55">
        <v>14</v>
      </c>
      <c r="B52" s="62"/>
      <c r="C52" s="62">
        <v>18</v>
      </c>
      <c r="D52" s="55"/>
      <c r="E52" s="62"/>
      <c r="F52" s="62"/>
      <c r="G52" s="90"/>
      <c r="H52" s="87" t="s">
        <v>156</v>
      </c>
      <c r="I52" s="87"/>
      <c r="J52" s="87">
        <v>12</v>
      </c>
      <c r="K52" s="87" t="s">
        <v>187</v>
      </c>
      <c r="L52" s="87">
        <v>36</v>
      </c>
      <c r="M52" s="88"/>
      <c r="N52" s="88"/>
      <c r="O52" s="88"/>
      <c r="P52" s="88"/>
      <c r="Q52" s="88"/>
    </row>
    <row r="53" spans="1:17" s="12" customFormat="1" ht="15" customHeight="1">
      <c r="A53" s="55">
        <v>15</v>
      </c>
      <c r="B53" s="62">
        <v>25</v>
      </c>
      <c r="C53" s="62"/>
      <c r="D53" s="55"/>
      <c r="E53" s="62"/>
      <c r="F53" s="62"/>
      <c r="G53" s="90"/>
      <c r="H53" s="87" t="s">
        <v>163</v>
      </c>
      <c r="I53" s="87" t="s">
        <v>75</v>
      </c>
      <c r="J53" s="87">
        <v>13</v>
      </c>
      <c r="K53" s="87" t="s">
        <v>171</v>
      </c>
      <c r="L53" s="87">
        <v>36</v>
      </c>
      <c r="M53" s="88"/>
      <c r="N53" s="88"/>
      <c r="O53" s="88"/>
      <c r="P53" s="88"/>
      <c r="Q53" s="88"/>
    </row>
    <row r="54" spans="1:17" s="12" customFormat="1" ht="15" customHeight="1">
      <c r="A54" s="55">
        <v>16</v>
      </c>
      <c r="B54" s="62"/>
      <c r="C54" s="62"/>
      <c r="D54" s="55"/>
      <c r="E54" s="62"/>
      <c r="F54" s="62">
        <v>18</v>
      </c>
      <c r="G54" s="90"/>
      <c r="H54" s="87" t="s">
        <v>164</v>
      </c>
      <c r="I54" s="87" t="s">
        <v>328</v>
      </c>
      <c r="J54" s="87">
        <v>13</v>
      </c>
      <c r="K54" s="87" t="s">
        <v>317</v>
      </c>
      <c r="L54" s="87">
        <v>35</v>
      </c>
      <c r="M54" s="88"/>
      <c r="N54" s="88"/>
      <c r="O54" s="88"/>
      <c r="P54" s="88"/>
      <c r="Q54" s="88"/>
    </row>
    <row r="55" spans="1:17" s="12" customFormat="1" ht="15" customHeight="1">
      <c r="A55" s="55">
        <v>17</v>
      </c>
      <c r="B55" s="62"/>
      <c r="C55" s="62"/>
      <c r="D55" s="62">
        <v>30</v>
      </c>
      <c r="E55" s="62"/>
      <c r="F55" s="62"/>
      <c r="G55" s="90"/>
      <c r="H55" s="87" t="s">
        <v>209</v>
      </c>
      <c r="I55" s="87" t="s">
        <v>188</v>
      </c>
      <c r="J55" s="87">
        <v>13</v>
      </c>
      <c r="K55" s="87" t="s">
        <v>210</v>
      </c>
      <c r="L55" s="87">
        <v>34</v>
      </c>
      <c r="M55" s="88"/>
      <c r="N55" s="88"/>
      <c r="O55" s="88"/>
      <c r="P55" s="88"/>
      <c r="Q55" s="88"/>
    </row>
    <row r="56" spans="1:17" s="12" customFormat="1" ht="15" customHeight="1">
      <c r="A56" s="55">
        <v>18</v>
      </c>
      <c r="B56" s="62"/>
      <c r="C56" s="62"/>
      <c r="D56" s="62"/>
      <c r="E56" s="62">
        <v>19</v>
      </c>
      <c r="F56" s="62"/>
      <c r="G56" s="90"/>
      <c r="H56" s="87" t="s">
        <v>99</v>
      </c>
      <c r="I56" s="87" t="s">
        <v>329</v>
      </c>
      <c r="J56" s="87">
        <v>11</v>
      </c>
      <c r="K56" s="87" t="s">
        <v>318</v>
      </c>
      <c r="L56" s="87">
        <v>33</v>
      </c>
      <c r="M56" s="88"/>
      <c r="N56" s="88"/>
      <c r="O56" s="88"/>
      <c r="P56" s="88"/>
      <c r="Q56" s="88"/>
    </row>
    <row r="57" spans="1:17" s="12" customFormat="1" ht="15" customHeight="1">
      <c r="A57" s="55">
        <v>19</v>
      </c>
      <c r="B57" s="62"/>
      <c r="C57" s="55">
        <v>17</v>
      </c>
      <c r="D57" s="62"/>
      <c r="E57" s="62"/>
      <c r="F57" s="62"/>
      <c r="G57" s="90"/>
      <c r="H57" s="87" t="s">
        <v>157</v>
      </c>
      <c r="I57" s="87" t="s">
        <v>325</v>
      </c>
      <c r="J57" s="87">
        <v>11</v>
      </c>
      <c r="K57" s="87" t="s">
        <v>319</v>
      </c>
      <c r="L57" s="87">
        <v>33</v>
      </c>
      <c r="M57" s="88"/>
      <c r="N57" s="88"/>
      <c r="O57" s="88"/>
      <c r="P57" s="88"/>
      <c r="Q57" s="88"/>
    </row>
    <row r="58" spans="1:17" s="12" customFormat="1" ht="15" customHeight="1">
      <c r="A58" s="55">
        <v>20</v>
      </c>
      <c r="B58" s="62"/>
      <c r="C58" s="62"/>
      <c r="D58" s="55"/>
      <c r="E58" s="62"/>
      <c r="F58" s="62"/>
      <c r="G58" s="90" t="s">
        <v>332</v>
      </c>
      <c r="H58" s="87" t="s">
        <v>172</v>
      </c>
      <c r="I58" s="87" t="s">
        <v>75</v>
      </c>
      <c r="J58" s="87">
        <v>12</v>
      </c>
      <c r="K58" s="87" t="s">
        <v>173</v>
      </c>
      <c r="L58" s="87">
        <v>31</v>
      </c>
      <c r="M58" s="88"/>
      <c r="N58" s="88"/>
      <c r="O58" s="88"/>
      <c r="P58" s="88"/>
      <c r="Q58" s="88"/>
    </row>
    <row r="59" spans="1:17" s="12" customFormat="1" ht="15" customHeight="1">
      <c r="A59" s="55">
        <v>21</v>
      </c>
      <c r="B59" s="62"/>
      <c r="C59" s="62"/>
      <c r="D59" s="55">
        <v>25</v>
      </c>
      <c r="E59" s="62"/>
      <c r="F59" s="62"/>
      <c r="G59" s="90"/>
      <c r="H59" s="87" t="s">
        <v>174</v>
      </c>
      <c r="I59" s="87" t="s">
        <v>75</v>
      </c>
      <c r="J59" s="87">
        <v>12</v>
      </c>
      <c r="K59" s="87" t="s">
        <v>175</v>
      </c>
      <c r="L59" s="87">
        <v>31</v>
      </c>
      <c r="M59" s="88"/>
      <c r="N59" s="88"/>
      <c r="O59" s="88"/>
      <c r="P59" s="88"/>
      <c r="Q59" s="88"/>
    </row>
    <row r="60" spans="1:17" s="12" customFormat="1" ht="15" customHeight="1">
      <c r="A60" s="55">
        <v>22</v>
      </c>
      <c r="B60" s="62"/>
      <c r="C60" s="62"/>
      <c r="D60" s="55"/>
      <c r="E60" s="62"/>
      <c r="F60" s="62">
        <v>17</v>
      </c>
      <c r="G60" s="90"/>
      <c r="H60" s="87" t="s">
        <v>158</v>
      </c>
      <c r="I60" s="87" t="s">
        <v>330</v>
      </c>
      <c r="J60" s="87">
        <v>10</v>
      </c>
      <c r="K60" s="87" t="s">
        <v>320</v>
      </c>
      <c r="L60" s="87">
        <v>30</v>
      </c>
      <c r="M60" s="88"/>
      <c r="N60" s="88"/>
      <c r="O60" s="88"/>
      <c r="P60" s="88"/>
      <c r="Q60" s="88"/>
    </row>
    <row r="61" spans="1:17" s="12" customFormat="1" ht="15" customHeight="1">
      <c r="A61" s="55">
        <v>23</v>
      </c>
      <c r="B61" s="62">
        <v>21</v>
      </c>
      <c r="C61" s="62"/>
      <c r="D61" s="55"/>
      <c r="E61" s="62"/>
      <c r="F61" s="62"/>
      <c r="G61" s="90"/>
      <c r="H61" s="87" t="s">
        <v>103</v>
      </c>
      <c r="I61" s="87" t="s">
        <v>329</v>
      </c>
      <c r="J61" s="87">
        <v>10</v>
      </c>
      <c r="K61" s="87" t="s">
        <v>321</v>
      </c>
      <c r="L61" s="87">
        <v>30</v>
      </c>
      <c r="M61" s="88"/>
      <c r="N61" s="88"/>
      <c r="O61" s="88"/>
      <c r="P61" s="88"/>
      <c r="Q61" s="88"/>
    </row>
    <row r="62" spans="1:17" s="12" customFormat="1" ht="15" customHeight="1">
      <c r="A62" s="55">
        <v>24</v>
      </c>
      <c r="B62" s="62"/>
      <c r="C62" s="62"/>
      <c r="D62" s="55"/>
      <c r="E62" s="62"/>
      <c r="F62" s="62">
        <v>16</v>
      </c>
      <c r="G62" s="90"/>
      <c r="H62" s="87" t="s">
        <v>44</v>
      </c>
      <c r="I62" s="87" t="s">
        <v>325</v>
      </c>
      <c r="J62" s="87">
        <v>12</v>
      </c>
      <c r="K62" s="87" t="s">
        <v>322</v>
      </c>
      <c r="L62" s="87">
        <v>29</v>
      </c>
      <c r="M62" s="88"/>
      <c r="N62" s="88"/>
      <c r="O62" s="88"/>
      <c r="P62" s="88"/>
      <c r="Q62" s="88"/>
    </row>
    <row r="63" spans="1:17" s="12" customFormat="1" ht="15" customHeight="1">
      <c r="A63" s="55">
        <v>25</v>
      </c>
      <c r="B63" s="62"/>
      <c r="C63" s="62">
        <v>16</v>
      </c>
      <c r="D63" s="55"/>
      <c r="E63" s="62"/>
      <c r="F63" s="62"/>
      <c r="G63" s="90"/>
      <c r="H63" s="87" t="s">
        <v>101</v>
      </c>
      <c r="I63" s="87" t="s">
        <v>325</v>
      </c>
      <c r="J63" s="87">
        <v>9</v>
      </c>
      <c r="K63" s="87" t="s">
        <v>323</v>
      </c>
      <c r="L63" s="87">
        <v>27</v>
      </c>
      <c r="M63" s="88"/>
      <c r="N63" s="88"/>
      <c r="O63" s="88"/>
      <c r="P63" s="88"/>
      <c r="Q63" s="88"/>
    </row>
    <row r="64" spans="1:17" s="12" customFormat="1" ht="15" customHeight="1">
      <c r="A64" s="55">
        <v>26</v>
      </c>
      <c r="B64" s="62"/>
      <c r="C64" s="62">
        <v>15</v>
      </c>
      <c r="D64" s="55"/>
      <c r="E64" s="62"/>
      <c r="F64" s="62"/>
      <c r="G64" s="90"/>
      <c r="H64" s="87" t="s">
        <v>213</v>
      </c>
      <c r="I64" s="87" t="s">
        <v>169</v>
      </c>
      <c r="J64" s="87">
        <v>9</v>
      </c>
      <c r="K64" s="87" t="s">
        <v>214</v>
      </c>
      <c r="L64" s="87">
        <v>27</v>
      </c>
      <c r="M64" s="88"/>
      <c r="N64" s="88"/>
      <c r="O64" s="88"/>
      <c r="P64" s="88"/>
      <c r="Q64" s="88"/>
    </row>
    <row r="65" spans="1:17" s="12" customFormat="1" ht="15" customHeight="1">
      <c r="A65" s="55">
        <v>27</v>
      </c>
      <c r="B65" s="62"/>
      <c r="C65" s="62"/>
      <c r="D65" s="55"/>
      <c r="E65" s="62"/>
      <c r="F65" s="62"/>
      <c r="G65" s="90" t="s">
        <v>332</v>
      </c>
      <c r="H65" s="87" t="s">
        <v>176</v>
      </c>
      <c r="I65" s="87" t="s">
        <v>75</v>
      </c>
      <c r="J65" s="87">
        <v>8</v>
      </c>
      <c r="K65" s="87" t="s">
        <v>177</v>
      </c>
      <c r="L65" s="87">
        <v>24</v>
      </c>
      <c r="M65" s="88"/>
      <c r="N65" s="88"/>
      <c r="O65" s="88"/>
      <c r="P65" s="88"/>
      <c r="Q65" s="88"/>
    </row>
    <row r="66" spans="1:17" s="12" customFormat="1" ht="15" customHeight="1">
      <c r="A66" s="55">
        <v>28</v>
      </c>
      <c r="B66" s="62"/>
      <c r="C66" s="62"/>
      <c r="D66" s="55"/>
      <c r="E66" s="62"/>
      <c r="F66" s="62"/>
      <c r="G66" s="90" t="s">
        <v>332</v>
      </c>
      <c r="H66" s="87" t="s">
        <v>178</v>
      </c>
      <c r="I66" s="87" t="s">
        <v>75</v>
      </c>
      <c r="J66" s="87">
        <v>8</v>
      </c>
      <c r="K66" s="87" t="s">
        <v>179</v>
      </c>
      <c r="L66" s="87">
        <v>24</v>
      </c>
      <c r="M66" s="88"/>
      <c r="N66" s="88"/>
      <c r="O66" s="88"/>
      <c r="P66" s="88"/>
      <c r="Q66" s="88"/>
    </row>
    <row r="67" spans="1:17" s="12" customFormat="1" ht="15" customHeight="1">
      <c r="A67" s="55">
        <v>29</v>
      </c>
      <c r="B67" s="62"/>
      <c r="C67" s="62"/>
      <c r="D67" s="55">
        <v>21</v>
      </c>
      <c r="E67" s="62"/>
      <c r="F67" s="62"/>
      <c r="G67" s="90"/>
      <c r="H67" s="87" t="s">
        <v>149</v>
      </c>
      <c r="I67" s="87" t="s">
        <v>188</v>
      </c>
      <c r="J67" s="87">
        <v>8</v>
      </c>
      <c r="K67" s="87" t="s">
        <v>215</v>
      </c>
      <c r="L67" s="87">
        <v>24</v>
      </c>
      <c r="M67" s="88"/>
      <c r="N67" s="88"/>
      <c r="O67" s="88"/>
      <c r="P67" s="88"/>
      <c r="Q67" s="88"/>
    </row>
    <row r="68" spans="1:17" s="12" customFormat="1" ht="15" customHeight="1">
      <c r="A68" s="55">
        <v>30</v>
      </c>
      <c r="B68" s="62"/>
      <c r="C68" s="62">
        <v>14</v>
      </c>
      <c r="D68" s="55"/>
      <c r="E68" s="62"/>
      <c r="F68" s="62"/>
      <c r="G68" s="90"/>
      <c r="H68" s="87" t="s">
        <v>54</v>
      </c>
      <c r="I68" s="87" t="s">
        <v>86</v>
      </c>
      <c r="J68" s="87">
        <v>8</v>
      </c>
      <c r="K68" s="87" t="s">
        <v>192</v>
      </c>
      <c r="L68" s="87">
        <v>24</v>
      </c>
      <c r="M68" s="88"/>
      <c r="N68" s="88"/>
      <c r="O68" s="88"/>
      <c r="P68" s="88"/>
      <c r="Q68" s="88"/>
    </row>
    <row r="69" spans="1:17" s="12" customFormat="1" ht="15" customHeight="1">
      <c r="A69" s="55">
        <v>31</v>
      </c>
      <c r="B69" s="62"/>
      <c r="C69" s="62"/>
      <c r="D69" s="55">
        <v>19</v>
      </c>
      <c r="E69" s="62"/>
      <c r="F69" s="62"/>
      <c r="G69" s="90"/>
      <c r="H69" s="87" t="s">
        <v>137</v>
      </c>
      <c r="I69" s="87" t="s">
        <v>86</v>
      </c>
      <c r="J69" s="87">
        <v>8</v>
      </c>
      <c r="K69" s="87" t="s">
        <v>193</v>
      </c>
      <c r="L69" s="87">
        <v>24</v>
      </c>
      <c r="M69" s="88"/>
      <c r="N69" s="88"/>
      <c r="O69" s="88"/>
      <c r="P69" s="88"/>
      <c r="Q69" s="88"/>
    </row>
    <row r="70" spans="1:17" s="12" customFormat="1" ht="15" customHeight="1">
      <c r="A70" s="55">
        <v>32</v>
      </c>
      <c r="B70" s="62"/>
      <c r="C70" s="62"/>
      <c r="D70" s="55">
        <v>18</v>
      </c>
      <c r="E70" s="62"/>
      <c r="F70" s="62"/>
      <c r="G70" s="90"/>
      <c r="H70" s="87" t="s">
        <v>194</v>
      </c>
      <c r="I70" s="87" t="s">
        <v>86</v>
      </c>
      <c r="J70" s="87">
        <v>8</v>
      </c>
      <c r="K70" s="87" t="s">
        <v>195</v>
      </c>
      <c r="L70" s="87">
        <v>24</v>
      </c>
      <c r="M70" s="88"/>
      <c r="N70" s="88"/>
      <c r="O70" s="88"/>
      <c r="P70" s="88"/>
      <c r="Q70" s="88"/>
    </row>
    <row r="71" spans="1:17" s="12" customFormat="1" ht="15" customHeight="1">
      <c r="A71" s="55">
        <v>33</v>
      </c>
      <c r="B71" s="62"/>
      <c r="C71" s="62"/>
      <c r="D71" s="55">
        <v>17</v>
      </c>
      <c r="E71" s="62"/>
      <c r="F71" s="62"/>
      <c r="G71" s="90"/>
      <c r="H71" s="87" t="s">
        <v>331</v>
      </c>
      <c r="I71" s="87" t="s">
        <v>86</v>
      </c>
      <c r="J71" s="87">
        <v>7</v>
      </c>
      <c r="K71" s="87" t="s">
        <v>217</v>
      </c>
      <c r="L71" s="87">
        <v>21</v>
      </c>
      <c r="M71" s="88"/>
      <c r="N71" s="88"/>
      <c r="O71" s="88"/>
      <c r="P71" s="88"/>
      <c r="Q71" s="88"/>
    </row>
    <row r="72" spans="1:17" s="12" customFormat="1" ht="15" customHeight="1">
      <c r="A72" s="55">
        <v>34</v>
      </c>
      <c r="B72" s="62"/>
      <c r="C72" s="62"/>
      <c r="D72" s="55"/>
      <c r="E72" s="62"/>
      <c r="F72" s="62"/>
      <c r="G72" s="90" t="s">
        <v>332</v>
      </c>
      <c r="H72" s="87" t="s">
        <v>219</v>
      </c>
      <c r="I72" s="87" t="s">
        <v>196</v>
      </c>
      <c r="J72" s="87">
        <v>8</v>
      </c>
      <c r="K72" s="87" t="s">
        <v>220</v>
      </c>
      <c r="L72" s="87">
        <v>19</v>
      </c>
      <c r="M72" s="88"/>
      <c r="N72" s="88"/>
      <c r="O72" s="88"/>
      <c r="P72" s="88"/>
      <c r="Q72" s="88"/>
    </row>
    <row r="73" spans="1:17" s="12" customFormat="1" ht="15" customHeight="1">
      <c r="A73" s="55">
        <v>35</v>
      </c>
      <c r="B73" s="62"/>
      <c r="C73" s="62"/>
      <c r="D73" s="55"/>
      <c r="E73" s="62"/>
      <c r="F73" s="62"/>
      <c r="G73" s="90" t="s">
        <v>332</v>
      </c>
      <c r="H73" s="87" t="s">
        <v>226</v>
      </c>
      <c r="I73" s="87" t="s">
        <v>203</v>
      </c>
      <c r="J73" s="87">
        <v>6</v>
      </c>
      <c r="K73" s="87" t="s">
        <v>227</v>
      </c>
      <c r="L73" s="87">
        <v>18</v>
      </c>
      <c r="M73" s="88"/>
      <c r="N73" s="88"/>
      <c r="O73" s="88"/>
      <c r="P73" s="88"/>
      <c r="Q73" s="88"/>
    </row>
    <row r="74" spans="1:17" s="12" customFormat="1" ht="15" customHeight="1">
      <c r="A74" s="55">
        <v>36</v>
      </c>
      <c r="B74" s="62"/>
      <c r="C74" s="62"/>
      <c r="D74" s="55">
        <v>16</v>
      </c>
      <c r="E74" s="62"/>
      <c r="F74" s="62"/>
      <c r="G74" s="90"/>
      <c r="H74" s="87" t="s">
        <v>229</v>
      </c>
      <c r="I74" s="87" t="s">
        <v>169</v>
      </c>
      <c r="J74" s="87">
        <v>6</v>
      </c>
      <c r="K74" s="87" t="s">
        <v>230</v>
      </c>
      <c r="L74" s="87">
        <v>18</v>
      </c>
      <c r="M74" s="88"/>
      <c r="N74" s="88"/>
      <c r="O74" s="88"/>
      <c r="P74" s="88"/>
      <c r="Q74" s="88"/>
    </row>
    <row r="75" spans="1:17" s="12" customFormat="1" ht="15" customHeight="1">
      <c r="A75" s="55">
        <v>37</v>
      </c>
      <c r="B75" s="62"/>
      <c r="C75" s="62"/>
      <c r="D75" s="55"/>
      <c r="E75" s="62"/>
      <c r="F75" s="62"/>
      <c r="G75" s="90" t="s">
        <v>332</v>
      </c>
      <c r="H75" s="87" t="s">
        <v>180</v>
      </c>
      <c r="I75" s="87" t="s">
        <v>75</v>
      </c>
      <c r="J75" s="87">
        <v>7</v>
      </c>
      <c r="K75" s="87" t="s">
        <v>181</v>
      </c>
      <c r="L75" s="87">
        <v>18</v>
      </c>
      <c r="M75" s="88"/>
      <c r="N75" s="88"/>
      <c r="O75" s="88"/>
      <c r="P75" s="88"/>
      <c r="Q75" s="88"/>
    </row>
    <row r="76" spans="1:17" s="12" customFormat="1" ht="15" customHeight="1">
      <c r="A76" s="55">
        <v>38</v>
      </c>
      <c r="B76" s="62"/>
      <c r="C76" s="62"/>
      <c r="D76" s="55"/>
      <c r="E76" s="62"/>
      <c r="F76" s="62"/>
      <c r="G76" s="90" t="s">
        <v>332</v>
      </c>
      <c r="H76" s="87" t="s">
        <v>182</v>
      </c>
      <c r="I76" s="87" t="s">
        <v>75</v>
      </c>
      <c r="J76" s="87">
        <v>7</v>
      </c>
      <c r="K76" s="87" t="s">
        <v>183</v>
      </c>
      <c r="L76" s="87">
        <v>18</v>
      </c>
      <c r="M76" s="88"/>
      <c r="N76" s="88"/>
      <c r="O76" s="88"/>
      <c r="P76" s="88"/>
      <c r="Q76" s="88"/>
    </row>
    <row r="77" spans="1:17" s="12" customFormat="1" ht="15" customHeight="1">
      <c r="A77" s="55">
        <v>39</v>
      </c>
      <c r="B77" s="62"/>
      <c r="C77" s="62"/>
      <c r="D77" s="55"/>
      <c r="E77" s="62"/>
      <c r="F77" s="62"/>
      <c r="G77" s="90" t="s">
        <v>332</v>
      </c>
      <c r="H77" s="87" t="s">
        <v>231</v>
      </c>
      <c r="I77" s="87" t="s">
        <v>203</v>
      </c>
      <c r="J77" s="87">
        <v>5</v>
      </c>
      <c r="K77" s="87" t="s">
        <v>232</v>
      </c>
      <c r="L77" s="87">
        <v>15</v>
      </c>
      <c r="M77" s="88"/>
      <c r="N77" s="88"/>
      <c r="O77" s="88"/>
      <c r="P77" s="88"/>
      <c r="Q77" s="88"/>
    </row>
    <row r="78" spans="1:17" s="12" customFormat="1" ht="15" customHeight="1">
      <c r="A78" s="55">
        <v>40</v>
      </c>
      <c r="B78" s="62"/>
      <c r="C78" s="62"/>
      <c r="D78" s="55"/>
      <c r="E78" s="62"/>
      <c r="F78" s="62"/>
      <c r="G78" s="90" t="s">
        <v>332</v>
      </c>
      <c r="H78" s="87" t="s">
        <v>199</v>
      </c>
      <c r="I78" s="87" t="s">
        <v>86</v>
      </c>
      <c r="J78" s="87">
        <v>8</v>
      </c>
      <c r="K78" s="87" t="s">
        <v>200</v>
      </c>
      <c r="L78" s="87">
        <v>15</v>
      </c>
      <c r="M78" s="88"/>
      <c r="N78" s="88"/>
      <c r="O78" s="88"/>
      <c r="P78" s="88"/>
      <c r="Q78" s="88"/>
    </row>
    <row r="79" spans="1:17" s="12" customFormat="1" ht="15" customHeight="1">
      <c r="A79" s="55">
        <v>41</v>
      </c>
      <c r="B79" s="55"/>
      <c r="C79" s="55"/>
      <c r="D79" s="55"/>
      <c r="E79" s="55"/>
      <c r="F79" s="55"/>
      <c r="G79" s="90" t="s">
        <v>332</v>
      </c>
      <c r="H79" s="87" t="s">
        <v>184</v>
      </c>
      <c r="I79" s="87" t="s">
        <v>75</v>
      </c>
      <c r="J79" s="87">
        <v>4</v>
      </c>
      <c r="K79" s="87" t="s">
        <v>185</v>
      </c>
      <c r="L79" s="87">
        <v>12</v>
      </c>
      <c r="M79" s="88"/>
      <c r="N79" s="88"/>
      <c r="O79" s="88"/>
      <c r="P79" s="88"/>
      <c r="Q79" s="88"/>
    </row>
    <row r="80" spans="1:17" s="12" customFormat="1" ht="15" customHeight="1">
      <c r="A80" s="55">
        <v>42</v>
      </c>
      <c r="B80" s="55"/>
      <c r="C80" s="55"/>
      <c r="D80" s="55"/>
      <c r="E80" s="55"/>
      <c r="F80" s="55"/>
      <c r="G80" s="90" t="s">
        <v>332</v>
      </c>
      <c r="H80" s="87" t="s">
        <v>221</v>
      </c>
      <c r="I80" s="87" t="s">
        <v>72</v>
      </c>
      <c r="J80" s="87">
        <v>4</v>
      </c>
      <c r="K80" s="87" t="s">
        <v>222</v>
      </c>
      <c r="L80" s="87">
        <v>12</v>
      </c>
      <c r="M80" s="88"/>
      <c r="N80" s="88"/>
      <c r="O80" s="88"/>
      <c r="P80" s="88"/>
      <c r="Q80" s="88"/>
    </row>
    <row r="81" spans="1:17" s="12" customFormat="1" ht="15" customHeight="1">
      <c r="A81" s="55">
        <v>43</v>
      </c>
      <c r="B81" s="62"/>
      <c r="C81" s="62"/>
      <c r="D81" s="62"/>
      <c r="E81" s="62"/>
      <c r="F81" s="62"/>
      <c r="G81" s="55" t="s">
        <v>332</v>
      </c>
      <c r="H81" s="87" t="s">
        <v>234</v>
      </c>
      <c r="I81" s="87" t="s">
        <v>203</v>
      </c>
      <c r="J81" s="87">
        <v>3</v>
      </c>
      <c r="K81" s="87" t="s">
        <v>235</v>
      </c>
      <c r="L81" s="87">
        <v>9</v>
      </c>
      <c r="M81" s="88"/>
      <c r="N81" s="88"/>
      <c r="O81" s="88"/>
      <c r="P81" s="88"/>
      <c r="Q81" s="88"/>
    </row>
    <row r="82" spans="1:17" s="12" customFormat="1" ht="15" customHeight="1">
      <c r="A82" s="55">
        <v>44</v>
      </c>
      <c r="B82" s="62"/>
      <c r="C82" s="62"/>
      <c r="D82" s="62">
        <v>15</v>
      </c>
      <c r="E82" s="62"/>
      <c r="F82" s="62"/>
      <c r="G82" s="55"/>
      <c r="H82" s="80" t="s">
        <v>236</v>
      </c>
      <c r="I82" s="80" t="s">
        <v>86</v>
      </c>
      <c r="J82" s="80">
        <v>3</v>
      </c>
      <c r="K82" s="80" t="s">
        <v>237</v>
      </c>
      <c r="L82" s="80">
        <v>9</v>
      </c>
      <c r="M82" s="84"/>
      <c r="N82" s="81"/>
      <c r="O82" s="88"/>
      <c r="P82" s="88"/>
      <c r="Q82" s="88"/>
    </row>
    <row r="83" spans="1:17" s="12" customFormat="1" ht="15" customHeight="1">
      <c r="A83" s="55">
        <v>45</v>
      </c>
      <c r="B83" s="62"/>
      <c r="C83" s="62"/>
      <c r="D83" s="62"/>
      <c r="E83" s="62"/>
      <c r="F83" s="62"/>
      <c r="G83" s="55" t="s">
        <v>332</v>
      </c>
      <c r="H83" s="80" t="s">
        <v>202</v>
      </c>
      <c r="I83" s="80" t="s">
        <v>203</v>
      </c>
      <c r="J83" s="80">
        <v>3</v>
      </c>
      <c r="K83" s="80" t="s">
        <v>204</v>
      </c>
      <c r="L83" s="80">
        <v>9</v>
      </c>
      <c r="M83" s="84"/>
      <c r="N83" s="81"/>
      <c r="O83" s="88"/>
      <c r="P83" s="88"/>
      <c r="Q83" s="88"/>
    </row>
    <row r="84" spans="1:17" s="12" customFormat="1" ht="15" customHeight="1">
      <c r="A84" s="55">
        <v>46</v>
      </c>
      <c r="B84" s="62"/>
      <c r="C84" s="62"/>
      <c r="D84" s="62"/>
      <c r="E84" s="62"/>
      <c r="F84" s="62"/>
      <c r="G84" s="55" t="s">
        <v>332</v>
      </c>
      <c r="H84" s="80" t="s">
        <v>205</v>
      </c>
      <c r="I84" s="80" t="s">
        <v>203</v>
      </c>
      <c r="J84" s="80">
        <v>3</v>
      </c>
      <c r="K84" s="80" t="s">
        <v>206</v>
      </c>
      <c r="L84" s="80">
        <v>9</v>
      </c>
      <c r="M84" s="84"/>
      <c r="N84" s="81"/>
      <c r="O84" s="88"/>
      <c r="P84" s="88"/>
      <c r="Q84" s="88"/>
    </row>
    <row r="85" spans="1:17" s="12" customFormat="1" ht="15" customHeight="1">
      <c r="A85" s="55">
        <v>47</v>
      </c>
      <c r="B85" s="62"/>
      <c r="C85" s="62"/>
      <c r="D85" s="62"/>
      <c r="E85" s="62"/>
      <c r="F85" s="62"/>
      <c r="G85" s="55" t="s">
        <v>332</v>
      </c>
      <c r="H85" s="80" t="s">
        <v>224</v>
      </c>
      <c r="I85" s="80" t="s">
        <v>203</v>
      </c>
      <c r="J85" s="80">
        <v>3</v>
      </c>
      <c r="K85" s="80" t="s">
        <v>120</v>
      </c>
      <c r="L85" s="80">
        <v>9</v>
      </c>
      <c r="M85" s="84"/>
      <c r="N85" s="81"/>
      <c r="O85" s="88"/>
      <c r="P85" s="88"/>
      <c r="Q85" s="88"/>
    </row>
    <row r="86" spans="1:17" s="12" customFormat="1" ht="15" customHeight="1">
      <c r="A86" s="55">
        <v>48</v>
      </c>
      <c r="B86" s="62"/>
      <c r="C86" s="62"/>
      <c r="D86" s="62"/>
      <c r="E86" s="62"/>
      <c r="F86" s="62"/>
      <c r="G86" s="55" t="s">
        <v>332</v>
      </c>
      <c r="H86" s="80" t="s">
        <v>207</v>
      </c>
      <c r="I86" s="80" t="s">
        <v>203</v>
      </c>
      <c r="J86" s="80">
        <v>3</v>
      </c>
      <c r="K86" s="80" t="s">
        <v>208</v>
      </c>
      <c r="L86" s="80">
        <v>9</v>
      </c>
      <c r="M86" s="84"/>
      <c r="N86" s="81"/>
      <c r="O86" s="88"/>
      <c r="P86" s="88"/>
      <c r="Q86" s="88"/>
    </row>
    <row r="87" spans="1:17" ht="15.6">
      <c r="A87" s="33"/>
      <c r="B87" s="34"/>
      <c r="C87" s="33"/>
      <c r="D87" s="33"/>
      <c r="E87" s="33"/>
      <c r="F87" s="33"/>
      <c r="G87" s="33"/>
      <c r="H87" s="81"/>
      <c r="I87" s="81"/>
      <c r="J87" s="81"/>
      <c r="K87" s="81"/>
      <c r="L87" s="81"/>
    </row>
    <row r="88" spans="1:17" ht="13.8" thickBot="1">
      <c r="A88" s="37" t="s">
        <v>5</v>
      </c>
      <c r="B88" s="34"/>
      <c r="C88" s="33"/>
      <c r="D88" s="33"/>
      <c r="E88" s="33"/>
      <c r="F88" s="33"/>
      <c r="G88" s="33"/>
      <c r="H88" s="33"/>
      <c r="I88" s="35"/>
      <c r="J88" s="35"/>
      <c r="K88" s="35"/>
      <c r="L88" s="35"/>
    </row>
    <row r="89" spans="1:17">
      <c r="A89" s="39" t="s">
        <v>129</v>
      </c>
      <c r="B89" s="72"/>
      <c r="C89" s="40"/>
      <c r="D89" s="40"/>
      <c r="E89" s="40"/>
      <c r="F89" s="40"/>
      <c r="G89" s="41"/>
      <c r="H89" s="42" t="s">
        <v>66</v>
      </c>
      <c r="I89" s="42" t="s">
        <v>88</v>
      </c>
      <c r="J89" s="42" t="s">
        <v>67</v>
      </c>
      <c r="K89" s="43" t="s">
        <v>52</v>
      </c>
      <c r="L89" s="43" t="s">
        <v>31</v>
      </c>
    </row>
    <row r="90" spans="1:17" ht="13.8" thickBot="1">
      <c r="A90" s="46"/>
      <c r="B90" s="73"/>
      <c r="C90" s="47"/>
      <c r="D90" s="47"/>
      <c r="E90" s="47"/>
      <c r="F90" s="47"/>
      <c r="G90" s="48"/>
      <c r="H90" s="49"/>
      <c r="I90" s="50" t="s">
        <v>89</v>
      </c>
      <c r="J90" s="50" t="s">
        <v>69</v>
      </c>
      <c r="K90" s="51"/>
      <c r="L90" s="51"/>
    </row>
    <row r="91" spans="1:17">
      <c r="A91" s="52" t="s">
        <v>8</v>
      </c>
      <c r="B91" s="53"/>
      <c r="C91" s="52"/>
      <c r="D91" s="52"/>
      <c r="E91" s="52"/>
      <c r="F91" s="52"/>
      <c r="G91" s="52"/>
      <c r="H91" s="59" t="s">
        <v>333</v>
      </c>
      <c r="I91" s="58" t="s">
        <v>72</v>
      </c>
      <c r="J91" s="58">
        <v>13</v>
      </c>
      <c r="K91" s="60" t="s">
        <v>211</v>
      </c>
      <c r="L91" s="58">
        <v>34</v>
      </c>
    </row>
    <row r="92" spans="1:17">
      <c r="A92" s="54" t="s">
        <v>9</v>
      </c>
      <c r="B92" s="55"/>
      <c r="C92" s="54"/>
      <c r="D92" s="54"/>
      <c r="E92" s="54"/>
      <c r="F92" s="54"/>
      <c r="G92" s="54"/>
      <c r="H92" s="57" t="s">
        <v>335</v>
      </c>
      <c r="I92" s="58" t="s">
        <v>72</v>
      </c>
      <c r="J92" s="58">
        <v>13</v>
      </c>
      <c r="K92" s="60" t="s">
        <v>212</v>
      </c>
      <c r="L92" s="58">
        <v>34</v>
      </c>
    </row>
    <row r="93" spans="1:17">
      <c r="A93" s="54" t="s">
        <v>10</v>
      </c>
      <c r="B93" s="55"/>
      <c r="C93" s="54"/>
      <c r="D93" s="54"/>
      <c r="E93" s="54"/>
      <c r="F93" s="54"/>
      <c r="G93" s="54"/>
      <c r="H93" s="59" t="s">
        <v>336</v>
      </c>
      <c r="I93" s="58" t="s">
        <v>72</v>
      </c>
      <c r="J93" s="58">
        <v>11</v>
      </c>
      <c r="K93" s="60" t="s">
        <v>263</v>
      </c>
      <c r="L93" s="58">
        <v>33</v>
      </c>
    </row>
    <row r="94" spans="1:17">
      <c r="A94" s="54">
        <v>4</v>
      </c>
      <c r="B94" s="55"/>
      <c r="C94" s="54"/>
      <c r="D94" s="54"/>
      <c r="E94" s="54"/>
      <c r="F94" s="54"/>
      <c r="G94" s="54"/>
      <c r="H94" s="59" t="s">
        <v>339</v>
      </c>
      <c r="I94" s="58" t="s">
        <v>72</v>
      </c>
      <c r="J94" s="58">
        <v>9</v>
      </c>
      <c r="K94" s="60" t="s">
        <v>191</v>
      </c>
      <c r="L94" s="58">
        <v>27</v>
      </c>
    </row>
    <row r="95" spans="1:17">
      <c r="A95" s="54">
        <v>5</v>
      </c>
      <c r="B95" s="55"/>
      <c r="C95" s="54"/>
      <c r="D95" s="54"/>
      <c r="E95" s="54"/>
      <c r="F95" s="54"/>
      <c r="G95" s="54"/>
      <c r="H95" s="59" t="s">
        <v>354</v>
      </c>
      <c r="I95" s="58" t="s">
        <v>72</v>
      </c>
      <c r="J95" s="58">
        <v>9</v>
      </c>
      <c r="K95" s="60" t="s">
        <v>248</v>
      </c>
      <c r="L95" s="58">
        <v>26</v>
      </c>
    </row>
    <row r="96" spans="1:17">
      <c r="A96" s="54">
        <v>6</v>
      </c>
      <c r="B96" s="55"/>
      <c r="C96" s="54"/>
      <c r="D96" s="54"/>
      <c r="E96" s="54"/>
      <c r="F96" s="54"/>
      <c r="G96" s="54"/>
      <c r="H96" s="59" t="s">
        <v>342</v>
      </c>
      <c r="I96" s="58" t="s">
        <v>132</v>
      </c>
      <c r="J96" s="58">
        <v>8</v>
      </c>
      <c r="K96" s="60" t="s">
        <v>216</v>
      </c>
      <c r="L96" s="58">
        <v>24</v>
      </c>
    </row>
    <row r="97" spans="1:12">
      <c r="A97" s="54">
        <v>7</v>
      </c>
      <c r="B97" s="55"/>
      <c r="C97" s="54"/>
      <c r="D97" s="54"/>
      <c r="E97" s="54"/>
      <c r="F97" s="54"/>
      <c r="G97" s="54"/>
      <c r="H97" s="59" t="s">
        <v>355</v>
      </c>
      <c r="I97" s="58" t="s">
        <v>72</v>
      </c>
      <c r="J97" s="58">
        <v>8</v>
      </c>
      <c r="K97" s="60" t="s">
        <v>249</v>
      </c>
      <c r="L97" s="58">
        <v>24</v>
      </c>
    </row>
    <row r="98" spans="1:12">
      <c r="A98" s="54">
        <v>8</v>
      </c>
      <c r="B98" s="55"/>
      <c r="C98" s="54"/>
      <c r="D98" s="54"/>
      <c r="E98" s="54"/>
      <c r="F98" s="54"/>
      <c r="G98" s="54"/>
      <c r="H98" s="59" t="s">
        <v>356</v>
      </c>
      <c r="I98" s="58" t="s">
        <v>102</v>
      </c>
      <c r="J98" s="58">
        <v>8</v>
      </c>
      <c r="K98" s="60" t="s">
        <v>127</v>
      </c>
      <c r="L98" s="58">
        <v>24</v>
      </c>
    </row>
    <row r="99" spans="1:12">
      <c r="A99" s="54">
        <v>9</v>
      </c>
      <c r="B99" s="55"/>
      <c r="C99" s="54"/>
      <c r="D99" s="54"/>
      <c r="E99" s="54"/>
      <c r="F99" s="54"/>
      <c r="G99" s="54"/>
      <c r="H99" s="57" t="s">
        <v>337</v>
      </c>
      <c r="I99" s="58" t="s">
        <v>72</v>
      </c>
      <c r="J99" s="58">
        <v>8</v>
      </c>
      <c r="K99" s="60" t="s">
        <v>267</v>
      </c>
      <c r="L99" s="58">
        <v>24</v>
      </c>
    </row>
    <row r="100" spans="1:12">
      <c r="A100" s="54">
        <v>10</v>
      </c>
      <c r="B100" s="55"/>
      <c r="C100" s="54"/>
      <c r="D100" s="54"/>
      <c r="E100" s="54"/>
      <c r="F100" s="54"/>
      <c r="G100" s="54"/>
      <c r="H100" s="63" t="s">
        <v>338</v>
      </c>
      <c r="I100" s="61" t="s">
        <v>102</v>
      </c>
      <c r="J100" s="61">
        <v>8</v>
      </c>
      <c r="K100" s="64" t="s">
        <v>197</v>
      </c>
      <c r="L100" s="61">
        <v>22</v>
      </c>
    </row>
    <row r="101" spans="1:12">
      <c r="A101" s="54">
        <v>11</v>
      </c>
      <c r="B101" s="55"/>
      <c r="C101" s="54"/>
      <c r="D101" s="54"/>
      <c r="E101" s="54"/>
      <c r="F101" s="54"/>
      <c r="G101" s="54"/>
      <c r="H101" s="63" t="s">
        <v>369</v>
      </c>
      <c r="I101" s="61" t="s">
        <v>86</v>
      </c>
      <c r="J101" s="61">
        <v>7</v>
      </c>
      <c r="K101" s="64" t="s">
        <v>268</v>
      </c>
      <c r="L101" s="61">
        <v>21</v>
      </c>
    </row>
    <row r="102" spans="1:12">
      <c r="A102" s="54">
        <v>12</v>
      </c>
      <c r="B102" s="55"/>
      <c r="C102" s="54"/>
      <c r="D102" s="54"/>
      <c r="E102" s="54"/>
      <c r="F102" s="54"/>
      <c r="G102" s="54"/>
      <c r="H102" s="63" t="s">
        <v>357</v>
      </c>
      <c r="I102" s="61" t="s">
        <v>72</v>
      </c>
      <c r="J102" s="61">
        <v>7</v>
      </c>
      <c r="K102" s="64" t="s">
        <v>250</v>
      </c>
      <c r="L102" s="61">
        <v>21</v>
      </c>
    </row>
    <row r="103" spans="1:12">
      <c r="A103" s="54">
        <v>13</v>
      </c>
      <c r="B103" s="55"/>
      <c r="C103" s="54"/>
      <c r="D103" s="54"/>
      <c r="E103" s="54"/>
      <c r="F103" s="54"/>
      <c r="G103" s="54"/>
      <c r="H103" s="63" t="s">
        <v>358</v>
      </c>
      <c r="I103" s="61" t="s">
        <v>72</v>
      </c>
      <c r="J103" s="61">
        <v>7</v>
      </c>
      <c r="K103" s="64" t="s">
        <v>251</v>
      </c>
      <c r="L103" s="61">
        <v>21</v>
      </c>
    </row>
    <row r="104" spans="1:12">
      <c r="A104" s="54">
        <v>14</v>
      </c>
      <c r="B104" s="55"/>
      <c r="C104" s="54"/>
      <c r="D104" s="54"/>
      <c r="E104" s="54"/>
      <c r="F104" s="54"/>
      <c r="G104" s="54"/>
      <c r="H104" s="63" t="s">
        <v>350</v>
      </c>
      <c r="I104" s="61" t="s">
        <v>72</v>
      </c>
      <c r="J104" s="61">
        <v>7</v>
      </c>
      <c r="K104" s="64" t="s">
        <v>240</v>
      </c>
      <c r="L104" s="61">
        <v>21</v>
      </c>
    </row>
    <row r="105" spans="1:12">
      <c r="A105" s="54">
        <v>15</v>
      </c>
      <c r="B105" s="55"/>
      <c r="C105" s="54"/>
      <c r="D105" s="54"/>
      <c r="E105" s="54"/>
      <c r="F105" s="54"/>
      <c r="G105" s="54"/>
      <c r="H105" s="63" t="s">
        <v>359</v>
      </c>
      <c r="I105" s="61" t="s">
        <v>86</v>
      </c>
      <c r="J105" s="61">
        <v>7</v>
      </c>
      <c r="K105" s="64" t="s">
        <v>252</v>
      </c>
      <c r="L105" s="61">
        <v>21</v>
      </c>
    </row>
    <row r="106" spans="1:12">
      <c r="A106" s="54">
        <v>16</v>
      </c>
      <c r="B106" s="55"/>
      <c r="C106" s="54"/>
      <c r="D106" s="54"/>
      <c r="E106" s="54"/>
      <c r="F106" s="54"/>
      <c r="G106" s="54"/>
      <c r="H106" s="63" t="s">
        <v>370</v>
      </c>
      <c r="I106" s="61" t="s">
        <v>72</v>
      </c>
      <c r="J106" s="61">
        <v>8</v>
      </c>
      <c r="K106" s="64" t="s">
        <v>269</v>
      </c>
      <c r="L106" s="61">
        <v>20</v>
      </c>
    </row>
    <row r="107" spans="1:12">
      <c r="A107" s="54">
        <v>17</v>
      </c>
      <c r="B107" s="55"/>
      <c r="C107" s="54"/>
      <c r="D107" s="54"/>
      <c r="E107" s="54"/>
      <c r="F107" s="54"/>
      <c r="G107" s="54"/>
      <c r="H107" s="63" t="s">
        <v>371</v>
      </c>
      <c r="I107" s="61" t="s">
        <v>72</v>
      </c>
      <c r="J107" s="61">
        <v>8</v>
      </c>
      <c r="K107" s="64" t="s">
        <v>270</v>
      </c>
      <c r="L107" s="61">
        <v>20</v>
      </c>
    </row>
    <row r="108" spans="1:12">
      <c r="A108" s="54">
        <v>18</v>
      </c>
      <c r="B108" s="55"/>
      <c r="C108" s="54"/>
      <c r="D108" s="54"/>
      <c r="E108" s="54"/>
      <c r="F108" s="54"/>
      <c r="G108" s="54"/>
      <c r="H108" s="63" t="s">
        <v>343</v>
      </c>
      <c r="I108" s="61" t="s">
        <v>72</v>
      </c>
      <c r="J108" s="61">
        <v>8</v>
      </c>
      <c r="K108" s="64" t="s">
        <v>218</v>
      </c>
      <c r="L108" s="61">
        <v>20</v>
      </c>
    </row>
    <row r="109" spans="1:12">
      <c r="A109" s="54">
        <v>19</v>
      </c>
      <c r="B109" s="55"/>
      <c r="C109" s="54"/>
      <c r="D109" s="54"/>
      <c r="E109" s="54"/>
      <c r="F109" s="54"/>
      <c r="G109" s="54"/>
      <c r="H109" s="63" t="s">
        <v>372</v>
      </c>
      <c r="I109" s="61" t="s">
        <v>72</v>
      </c>
      <c r="J109" s="61">
        <v>8</v>
      </c>
      <c r="K109" s="64" t="s">
        <v>271</v>
      </c>
      <c r="L109" s="61">
        <v>20</v>
      </c>
    </row>
    <row r="110" spans="1:12">
      <c r="A110" s="54">
        <v>20</v>
      </c>
      <c r="B110" s="55"/>
      <c r="C110" s="54"/>
      <c r="D110" s="54"/>
      <c r="E110" s="54"/>
      <c r="F110" s="54"/>
      <c r="G110" s="54"/>
      <c r="H110" s="63" t="s">
        <v>360</v>
      </c>
      <c r="I110" s="61" t="s">
        <v>72</v>
      </c>
      <c r="J110" s="61">
        <v>8</v>
      </c>
      <c r="K110" s="64" t="s">
        <v>253</v>
      </c>
      <c r="L110" s="61">
        <v>20</v>
      </c>
    </row>
    <row r="111" spans="1:12">
      <c r="A111" s="54">
        <v>21</v>
      </c>
      <c r="B111" s="55"/>
      <c r="C111" s="54"/>
      <c r="D111" s="54"/>
      <c r="E111" s="54"/>
      <c r="F111" s="54"/>
      <c r="G111" s="54"/>
      <c r="H111" s="63" t="s">
        <v>373</v>
      </c>
      <c r="I111" s="61" t="s">
        <v>72</v>
      </c>
      <c r="J111" s="61">
        <v>8</v>
      </c>
      <c r="K111" s="64" t="s">
        <v>272</v>
      </c>
      <c r="L111" s="61">
        <v>20</v>
      </c>
    </row>
    <row r="112" spans="1:12">
      <c r="A112" s="54">
        <v>22</v>
      </c>
      <c r="B112" s="55"/>
      <c r="C112" s="54"/>
      <c r="D112" s="54"/>
      <c r="E112" s="54"/>
      <c r="F112" s="54"/>
      <c r="G112" s="54"/>
      <c r="H112" s="63" t="s">
        <v>346</v>
      </c>
      <c r="I112" s="61" t="s">
        <v>121</v>
      </c>
      <c r="J112" s="61">
        <v>6</v>
      </c>
      <c r="K112" s="64" t="s">
        <v>228</v>
      </c>
      <c r="L112" s="61">
        <v>18</v>
      </c>
    </row>
    <row r="113" spans="1:12">
      <c r="A113" s="54">
        <v>23</v>
      </c>
      <c r="B113" s="55"/>
      <c r="C113" s="54"/>
      <c r="D113" s="54"/>
      <c r="E113" s="54"/>
      <c r="F113" s="54"/>
      <c r="G113" s="54"/>
      <c r="H113" s="63" t="s">
        <v>351</v>
      </c>
      <c r="I113" s="61" t="s">
        <v>72</v>
      </c>
      <c r="J113" s="61">
        <v>6</v>
      </c>
      <c r="K113" s="64" t="s">
        <v>243</v>
      </c>
      <c r="L113" s="61">
        <v>18</v>
      </c>
    </row>
    <row r="114" spans="1:12">
      <c r="A114" s="54">
        <v>24</v>
      </c>
      <c r="B114" s="55"/>
      <c r="C114" s="54"/>
      <c r="D114" s="54"/>
      <c r="E114" s="54"/>
      <c r="F114" s="54"/>
      <c r="G114" s="54"/>
      <c r="H114" s="63" t="s">
        <v>352</v>
      </c>
      <c r="I114" s="61" t="s">
        <v>72</v>
      </c>
      <c r="J114" s="61">
        <v>6</v>
      </c>
      <c r="K114" s="64" t="s">
        <v>246</v>
      </c>
      <c r="L114" s="61">
        <v>18</v>
      </c>
    </row>
    <row r="115" spans="1:12">
      <c r="A115" s="54">
        <v>25</v>
      </c>
      <c r="B115" s="55"/>
      <c r="C115" s="54"/>
      <c r="D115" s="54"/>
      <c r="E115" s="54"/>
      <c r="F115" s="54"/>
      <c r="G115" s="54"/>
      <c r="H115" s="59" t="s">
        <v>340</v>
      </c>
      <c r="I115" s="58" t="s">
        <v>72</v>
      </c>
      <c r="J115" s="58">
        <v>6</v>
      </c>
      <c r="K115" s="60" t="s">
        <v>198</v>
      </c>
      <c r="L115" s="58">
        <v>18</v>
      </c>
    </row>
    <row r="116" spans="1:12">
      <c r="A116" s="54">
        <v>26</v>
      </c>
      <c r="B116" s="55"/>
      <c r="C116" s="54"/>
      <c r="D116" s="54"/>
      <c r="E116" s="54"/>
      <c r="F116" s="54"/>
      <c r="G116" s="54"/>
      <c r="H116" s="59" t="s">
        <v>361</v>
      </c>
      <c r="I116" s="58" t="s">
        <v>72</v>
      </c>
      <c r="J116" s="58">
        <v>6</v>
      </c>
      <c r="K116" s="60" t="s">
        <v>254</v>
      </c>
      <c r="L116" s="58">
        <v>18</v>
      </c>
    </row>
    <row r="117" spans="1:12">
      <c r="A117" s="54">
        <v>27</v>
      </c>
      <c r="B117" s="55"/>
      <c r="C117" s="54"/>
      <c r="D117" s="54"/>
      <c r="E117" s="54"/>
      <c r="F117" s="54"/>
      <c r="G117" s="54"/>
      <c r="H117" s="59" t="s">
        <v>374</v>
      </c>
      <c r="I117" s="58" t="s">
        <v>72</v>
      </c>
      <c r="J117" s="58">
        <v>6</v>
      </c>
      <c r="K117" s="60" t="s">
        <v>273</v>
      </c>
      <c r="L117" s="58">
        <v>18</v>
      </c>
    </row>
    <row r="118" spans="1:12">
      <c r="A118" s="54">
        <v>28</v>
      </c>
      <c r="B118" s="55"/>
      <c r="C118" s="54"/>
      <c r="D118" s="54"/>
      <c r="E118" s="54"/>
      <c r="F118" s="54"/>
      <c r="G118" s="54"/>
      <c r="H118" s="59" t="s">
        <v>134</v>
      </c>
      <c r="I118" s="58" t="s">
        <v>72</v>
      </c>
      <c r="J118" s="58">
        <v>7</v>
      </c>
      <c r="K118" s="60" t="s">
        <v>255</v>
      </c>
      <c r="L118" s="58">
        <v>17</v>
      </c>
    </row>
    <row r="119" spans="1:12">
      <c r="A119" s="54">
        <v>29</v>
      </c>
      <c r="B119" s="55"/>
      <c r="C119" s="54"/>
      <c r="D119" s="54"/>
      <c r="E119" s="54"/>
      <c r="F119" s="54"/>
      <c r="G119" s="54"/>
      <c r="H119" s="59" t="s">
        <v>375</v>
      </c>
      <c r="I119" s="58" t="s">
        <v>86</v>
      </c>
      <c r="J119" s="58">
        <v>8</v>
      </c>
      <c r="K119" s="60" t="s">
        <v>279</v>
      </c>
      <c r="L119" s="58">
        <v>15</v>
      </c>
    </row>
    <row r="120" spans="1:12">
      <c r="A120" s="54">
        <v>30</v>
      </c>
      <c r="B120" s="55"/>
      <c r="C120" s="54"/>
      <c r="D120" s="54"/>
      <c r="E120" s="54"/>
      <c r="F120" s="54"/>
      <c r="G120" s="54"/>
      <c r="H120" s="59" t="s">
        <v>353</v>
      </c>
      <c r="I120" s="58" t="s">
        <v>72</v>
      </c>
      <c r="J120" s="58">
        <v>5</v>
      </c>
      <c r="K120" s="60" t="s">
        <v>247</v>
      </c>
      <c r="L120" s="58">
        <v>14</v>
      </c>
    </row>
    <row r="121" spans="1:12">
      <c r="A121" s="54">
        <v>31</v>
      </c>
      <c r="B121" s="55"/>
      <c r="C121" s="54"/>
      <c r="D121" s="54"/>
      <c r="E121" s="54"/>
      <c r="F121" s="54"/>
      <c r="G121" s="54"/>
      <c r="H121" s="74" t="s">
        <v>341</v>
      </c>
      <c r="I121" s="61" t="s">
        <v>72</v>
      </c>
      <c r="J121" s="61">
        <v>7</v>
      </c>
      <c r="K121" s="54" t="s">
        <v>201</v>
      </c>
      <c r="L121" s="61">
        <v>13</v>
      </c>
    </row>
    <row r="122" spans="1:12">
      <c r="A122" s="54">
        <v>32</v>
      </c>
      <c r="B122" s="55"/>
      <c r="C122" s="54"/>
      <c r="D122" s="54"/>
      <c r="E122" s="54"/>
      <c r="F122" s="54"/>
      <c r="G122" s="54"/>
      <c r="H122" s="74" t="s">
        <v>376</v>
      </c>
      <c r="I122" s="61" t="s">
        <v>102</v>
      </c>
      <c r="J122" s="61">
        <v>4</v>
      </c>
      <c r="K122" s="54" t="s">
        <v>280</v>
      </c>
      <c r="L122" s="61">
        <v>12</v>
      </c>
    </row>
    <row r="123" spans="1:12">
      <c r="A123" s="54">
        <v>33</v>
      </c>
      <c r="B123" s="55"/>
      <c r="C123" s="54"/>
      <c r="D123" s="54"/>
      <c r="E123" s="54"/>
      <c r="F123" s="54"/>
      <c r="G123" s="54"/>
      <c r="H123" s="74" t="s">
        <v>377</v>
      </c>
      <c r="I123" s="61" t="s">
        <v>102</v>
      </c>
      <c r="J123" s="61">
        <v>4</v>
      </c>
      <c r="K123" s="54" t="s">
        <v>281</v>
      </c>
      <c r="L123" s="61">
        <v>12</v>
      </c>
    </row>
    <row r="124" spans="1:12">
      <c r="A124" s="54">
        <v>34</v>
      </c>
      <c r="B124" s="55"/>
      <c r="C124" s="54"/>
      <c r="D124" s="54"/>
      <c r="E124" s="54"/>
      <c r="F124" s="54"/>
      <c r="G124" s="54"/>
      <c r="H124" s="74" t="s">
        <v>362</v>
      </c>
      <c r="I124" s="61" t="s">
        <v>86</v>
      </c>
      <c r="J124" s="61">
        <v>4</v>
      </c>
      <c r="K124" s="54" t="s">
        <v>256</v>
      </c>
      <c r="L124" s="61">
        <v>12</v>
      </c>
    </row>
    <row r="125" spans="1:12">
      <c r="A125" s="54">
        <v>35</v>
      </c>
      <c r="B125" s="55"/>
      <c r="C125" s="54"/>
      <c r="D125" s="54"/>
      <c r="E125" s="54"/>
      <c r="F125" s="54"/>
      <c r="G125" s="54"/>
      <c r="H125" s="74" t="s">
        <v>363</v>
      </c>
      <c r="I125" s="61" t="s">
        <v>72</v>
      </c>
      <c r="J125" s="61">
        <v>4</v>
      </c>
      <c r="K125" s="54" t="s">
        <v>257</v>
      </c>
      <c r="L125" s="61">
        <v>12</v>
      </c>
    </row>
    <row r="126" spans="1:12">
      <c r="A126" s="54">
        <v>36</v>
      </c>
      <c r="B126" s="55"/>
      <c r="C126" s="54"/>
      <c r="D126" s="54"/>
      <c r="E126" s="54"/>
      <c r="F126" s="54"/>
      <c r="G126" s="54"/>
      <c r="H126" s="57" t="s">
        <v>344</v>
      </c>
      <c r="I126" s="58" t="s">
        <v>72</v>
      </c>
      <c r="J126" s="58">
        <v>5</v>
      </c>
      <c r="K126" s="60" t="s">
        <v>223</v>
      </c>
      <c r="L126" s="58">
        <v>12</v>
      </c>
    </row>
    <row r="127" spans="1:12">
      <c r="A127" s="54">
        <v>37</v>
      </c>
      <c r="B127" s="55"/>
      <c r="C127" s="54"/>
      <c r="D127" s="54"/>
      <c r="E127" s="54"/>
      <c r="F127" s="54"/>
      <c r="G127" s="54"/>
      <c r="H127" s="57" t="s">
        <v>347</v>
      </c>
      <c r="I127" s="58" t="s">
        <v>102</v>
      </c>
      <c r="J127" s="58">
        <v>3</v>
      </c>
      <c r="K127" s="60" t="s">
        <v>233</v>
      </c>
      <c r="L127" s="58">
        <v>9</v>
      </c>
    </row>
    <row r="128" spans="1:12">
      <c r="A128" s="54">
        <v>38</v>
      </c>
      <c r="B128" s="55"/>
      <c r="C128" s="54"/>
      <c r="D128" s="54"/>
      <c r="E128" s="54"/>
      <c r="F128" s="54"/>
      <c r="G128" s="54"/>
      <c r="H128" s="57" t="s">
        <v>383</v>
      </c>
      <c r="I128" s="58" t="s">
        <v>102</v>
      </c>
      <c r="J128" s="58">
        <v>3</v>
      </c>
      <c r="K128" s="60" t="s">
        <v>300</v>
      </c>
      <c r="L128" s="58">
        <v>9</v>
      </c>
    </row>
    <row r="129" spans="1:12">
      <c r="A129" s="54">
        <v>39</v>
      </c>
      <c r="B129" s="55"/>
      <c r="C129" s="54"/>
      <c r="D129" s="54"/>
      <c r="E129" s="54"/>
      <c r="F129" s="54"/>
      <c r="G129" s="54"/>
      <c r="H129" s="57" t="s">
        <v>364</v>
      </c>
      <c r="I129" s="58" t="s">
        <v>72</v>
      </c>
      <c r="J129" s="58">
        <v>5</v>
      </c>
      <c r="K129" s="60" t="s">
        <v>258</v>
      </c>
      <c r="L129" s="58">
        <v>9</v>
      </c>
    </row>
    <row r="130" spans="1:12">
      <c r="A130" s="54">
        <v>40</v>
      </c>
      <c r="B130" s="55"/>
      <c r="C130" s="54"/>
      <c r="D130" s="54"/>
      <c r="E130" s="54"/>
      <c r="F130" s="54"/>
      <c r="G130" s="54"/>
      <c r="H130" s="57" t="s">
        <v>345</v>
      </c>
      <c r="I130" s="58" t="s">
        <v>72</v>
      </c>
      <c r="J130" s="58">
        <v>6</v>
      </c>
      <c r="K130" s="60" t="s">
        <v>225</v>
      </c>
      <c r="L130" s="58">
        <v>9</v>
      </c>
    </row>
    <row r="131" spans="1:12">
      <c r="A131" s="54">
        <v>41</v>
      </c>
      <c r="B131" s="55"/>
      <c r="C131" s="54"/>
      <c r="D131" s="54"/>
      <c r="E131" s="54"/>
      <c r="F131" s="54"/>
      <c r="G131" s="54"/>
      <c r="H131" s="57" t="s">
        <v>365</v>
      </c>
      <c r="I131" s="58" t="s">
        <v>72</v>
      </c>
      <c r="J131" s="58">
        <v>6</v>
      </c>
      <c r="K131" s="60" t="s">
        <v>259</v>
      </c>
      <c r="L131" s="58">
        <v>9</v>
      </c>
    </row>
    <row r="132" spans="1:12">
      <c r="A132" s="54">
        <v>42</v>
      </c>
      <c r="B132" s="55"/>
      <c r="C132" s="54"/>
      <c r="D132" s="54"/>
      <c r="E132" s="54"/>
      <c r="F132" s="54"/>
      <c r="G132" s="54"/>
      <c r="H132" s="57" t="s">
        <v>366</v>
      </c>
      <c r="I132" s="58" t="s">
        <v>72</v>
      </c>
      <c r="J132" s="58">
        <v>3</v>
      </c>
      <c r="K132" s="60" t="s">
        <v>260</v>
      </c>
      <c r="L132" s="58">
        <v>7</v>
      </c>
    </row>
    <row r="133" spans="1:12">
      <c r="A133" s="54">
        <v>43</v>
      </c>
      <c r="B133" s="55"/>
      <c r="C133" s="54"/>
      <c r="D133" s="54"/>
      <c r="E133" s="54"/>
      <c r="F133" s="54"/>
      <c r="G133" s="54"/>
      <c r="H133" s="57" t="s">
        <v>348</v>
      </c>
      <c r="I133" s="58" t="s">
        <v>102</v>
      </c>
      <c r="J133" s="58">
        <v>2</v>
      </c>
      <c r="K133" s="60" t="s">
        <v>238</v>
      </c>
      <c r="L133" s="58">
        <v>6</v>
      </c>
    </row>
    <row r="134" spans="1:12">
      <c r="A134" s="54">
        <v>44</v>
      </c>
      <c r="B134" s="55"/>
      <c r="C134" s="54"/>
      <c r="D134" s="54"/>
      <c r="E134" s="54"/>
      <c r="F134" s="54"/>
      <c r="G134" s="54"/>
      <c r="H134" s="57" t="s">
        <v>384</v>
      </c>
      <c r="I134" s="58" t="s">
        <v>102</v>
      </c>
      <c r="J134" s="58">
        <v>2</v>
      </c>
      <c r="K134" s="60" t="s">
        <v>301</v>
      </c>
      <c r="L134" s="58">
        <v>6</v>
      </c>
    </row>
    <row r="135" spans="1:12">
      <c r="A135" s="54">
        <v>45</v>
      </c>
      <c r="B135" s="55"/>
      <c r="C135" s="54"/>
      <c r="D135" s="54"/>
      <c r="E135" s="54"/>
      <c r="F135" s="54"/>
      <c r="G135" s="54"/>
      <c r="H135" s="57" t="s">
        <v>349</v>
      </c>
      <c r="I135" s="58" t="s">
        <v>102</v>
      </c>
      <c r="J135" s="58">
        <v>2</v>
      </c>
      <c r="K135" s="60" t="s">
        <v>239</v>
      </c>
      <c r="L135" s="58">
        <v>6</v>
      </c>
    </row>
    <row r="136" spans="1:12">
      <c r="A136" s="54">
        <v>46</v>
      </c>
      <c r="B136" s="55"/>
      <c r="C136" s="54"/>
      <c r="D136" s="54"/>
      <c r="E136" s="54"/>
      <c r="F136" s="54"/>
      <c r="G136" s="54"/>
      <c r="H136" s="57" t="s">
        <v>367</v>
      </c>
      <c r="I136" s="58" t="s">
        <v>72</v>
      </c>
      <c r="J136" s="58">
        <v>2</v>
      </c>
      <c r="K136" s="60" t="s">
        <v>261</v>
      </c>
      <c r="L136" s="58">
        <v>0</v>
      </c>
    </row>
    <row r="137" spans="1:12">
      <c r="A137" s="54">
        <v>47</v>
      </c>
      <c r="B137" s="55"/>
      <c r="C137" s="54"/>
      <c r="D137" s="54"/>
      <c r="E137" s="54"/>
      <c r="F137" s="54"/>
      <c r="G137" s="54"/>
      <c r="H137" s="59" t="s">
        <v>368</v>
      </c>
      <c r="I137" s="58" t="s">
        <v>72</v>
      </c>
      <c r="J137" s="58">
        <v>2</v>
      </c>
      <c r="K137" s="75" t="s">
        <v>262</v>
      </c>
      <c r="L137" s="58">
        <v>0</v>
      </c>
    </row>
    <row r="138" spans="1:12">
      <c r="A138" s="54">
        <v>48</v>
      </c>
      <c r="B138" s="55"/>
      <c r="C138" s="54"/>
      <c r="D138" s="54"/>
      <c r="E138" s="54"/>
      <c r="F138" s="54"/>
      <c r="G138" s="54"/>
      <c r="H138" s="63" t="s">
        <v>378</v>
      </c>
      <c r="I138" s="61" t="s">
        <v>72</v>
      </c>
      <c r="J138" s="61">
        <v>3</v>
      </c>
      <c r="K138" s="64" t="s">
        <v>289</v>
      </c>
      <c r="L138" s="61">
        <v>0</v>
      </c>
    </row>
    <row r="139" spans="1:12">
      <c r="A139" s="54">
        <v>49</v>
      </c>
      <c r="B139" s="55"/>
      <c r="C139" s="54"/>
      <c r="D139" s="54"/>
      <c r="E139" s="54"/>
      <c r="F139" s="54"/>
      <c r="G139" s="54"/>
      <c r="H139" s="59" t="s">
        <v>379</v>
      </c>
      <c r="I139" s="58" t="s">
        <v>72</v>
      </c>
      <c r="J139" s="58">
        <v>3</v>
      </c>
      <c r="K139" s="60" t="s">
        <v>292</v>
      </c>
      <c r="L139" s="58">
        <v>-1</v>
      </c>
    </row>
    <row r="140" spans="1:12">
      <c r="A140" s="54">
        <v>50</v>
      </c>
      <c r="B140" s="62"/>
      <c r="C140" s="56"/>
      <c r="D140" s="56"/>
      <c r="E140" s="56"/>
      <c r="F140" s="56"/>
      <c r="G140" s="56"/>
      <c r="H140" s="63" t="s">
        <v>380</v>
      </c>
      <c r="I140" s="61" t="s">
        <v>72</v>
      </c>
      <c r="J140" s="61">
        <v>4</v>
      </c>
      <c r="K140" s="64" t="s">
        <v>293</v>
      </c>
      <c r="L140" s="61">
        <v>-2</v>
      </c>
    </row>
    <row r="141" spans="1:12">
      <c r="A141" s="54">
        <v>51</v>
      </c>
      <c r="B141" s="62"/>
      <c r="C141" s="56"/>
      <c r="D141" s="56"/>
      <c r="E141" s="56"/>
      <c r="F141" s="56"/>
      <c r="G141" s="56"/>
      <c r="H141" s="63" t="s">
        <v>381</v>
      </c>
      <c r="I141" s="61" t="s">
        <v>72</v>
      </c>
      <c r="J141" s="61">
        <v>3</v>
      </c>
      <c r="K141" s="71" t="s">
        <v>294</v>
      </c>
      <c r="L141" s="61">
        <v>-4</v>
      </c>
    </row>
    <row r="142" spans="1:12">
      <c r="A142" s="54">
        <v>52</v>
      </c>
      <c r="B142" s="62"/>
      <c r="C142" s="56"/>
      <c r="D142" s="56"/>
      <c r="E142" s="56"/>
      <c r="F142" s="56"/>
      <c r="G142" s="56"/>
      <c r="H142" s="59" t="s">
        <v>382</v>
      </c>
      <c r="I142" s="58" t="s">
        <v>72</v>
      </c>
      <c r="J142" s="58">
        <v>4</v>
      </c>
      <c r="K142" s="64" t="s">
        <v>295</v>
      </c>
      <c r="L142" s="61">
        <v>-10</v>
      </c>
    </row>
    <row r="143" spans="1:12">
      <c r="A143" s="33"/>
      <c r="B143" s="34"/>
      <c r="C143" s="33"/>
      <c r="D143" s="33"/>
      <c r="E143" s="33"/>
      <c r="F143" s="33"/>
      <c r="G143" s="33"/>
      <c r="H143" s="33"/>
      <c r="I143" s="35"/>
      <c r="J143" s="35"/>
      <c r="K143" s="35"/>
      <c r="L143" s="35"/>
    </row>
    <row r="144" spans="1:12">
      <c r="A144" s="33" t="s">
        <v>385</v>
      </c>
      <c r="B144" s="34"/>
      <c r="C144" s="33"/>
      <c r="D144" s="33"/>
      <c r="E144" s="33"/>
      <c r="F144" s="33"/>
      <c r="G144" s="33"/>
      <c r="H144" s="33"/>
      <c r="I144" s="35"/>
      <c r="J144" s="35"/>
      <c r="K144" s="35"/>
      <c r="L144" s="35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7"/>
  <sheetViews>
    <sheetView tabSelected="1" topLeftCell="A94" workbookViewId="0">
      <selection activeCell="B203" sqref="B203"/>
    </sheetView>
  </sheetViews>
  <sheetFormatPr defaultColWidth="9.109375" defaultRowHeight="10.199999999999999"/>
  <cols>
    <col min="1" max="1" width="4.33203125" style="132" customWidth="1"/>
    <col min="2" max="2" width="34.21875" style="132" customWidth="1"/>
    <col min="3" max="10" width="7.5546875" style="132" customWidth="1"/>
    <col min="11" max="11" width="9.6640625" style="132" customWidth="1"/>
    <col min="12" max="12" width="6.5546875" style="132" customWidth="1"/>
    <col min="13" max="13" width="7.33203125" style="132" customWidth="1"/>
    <col min="14" max="16384" width="9.109375" style="132"/>
  </cols>
  <sheetData>
    <row r="1" spans="1:12" ht="13.2">
      <c r="A1" s="129"/>
      <c r="B1" s="14" t="s">
        <v>1136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6" customHeight="1">
      <c r="A2" s="129"/>
      <c r="B2" s="13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12" ht="13.2">
      <c r="A3" s="129"/>
      <c r="B3" s="14" t="s">
        <v>11</v>
      </c>
      <c r="C3" s="131" t="s">
        <v>29</v>
      </c>
      <c r="D3" s="131"/>
      <c r="E3" s="131"/>
      <c r="F3" s="131"/>
      <c r="G3" s="131" t="s">
        <v>29</v>
      </c>
      <c r="H3" s="131"/>
      <c r="I3" s="131" t="s">
        <v>29</v>
      </c>
      <c r="J3" s="131"/>
      <c r="K3" s="131" t="s">
        <v>29</v>
      </c>
      <c r="L3" s="131"/>
    </row>
    <row r="4" spans="1:12" ht="7.2" customHeight="1" thickBot="1">
      <c r="A4" s="129"/>
      <c r="B4" s="130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10.8" thickBot="1">
      <c r="A5" s="133"/>
      <c r="B5" s="133" t="s">
        <v>1187</v>
      </c>
      <c r="C5" s="134" t="s">
        <v>8</v>
      </c>
      <c r="D5" s="134" t="s">
        <v>9</v>
      </c>
      <c r="E5" s="134" t="s">
        <v>10</v>
      </c>
      <c r="F5" s="134" t="s">
        <v>12</v>
      </c>
      <c r="G5" s="134" t="s">
        <v>7</v>
      </c>
      <c r="H5" s="134" t="s">
        <v>13</v>
      </c>
      <c r="I5" s="134" t="s">
        <v>14</v>
      </c>
      <c r="J5" s="135" t="s">
        <v>15</v>
      </c>
      <c r="K5" s="136" t="s">
        <v>16</v>
      </c>
      <c r="L5" s="137" t="s">
        <v>17</v>
      </c>
    </row>
    <row r="6" spans="1:12" ht="10.8" thickTop="1">
      <c r="A6" s="138">
        <v>1</v>
      </c>
      <c r="B6" s="138" t="s">
        <v>32</v>
      </c>
      <c r="C6" s="139">
        <v>25</v>
      </c>
      <c r="D6" s="139">
        <v>21</v>
      </c>
      <c r="E6" s="139">
        <v>21</v>
      </c>
      <c r="F6" s="140">
        <v>30</v>
      </c>
      <c r="G6" s="139">
        <v>30</v>
      </c>
      <c r="H6" s="139">
        <v>30</v>
      </c>
      <c r="I6" s="139">
        <v>30</v>
      </c>
      <c r="J6" s="141">
        <v>25</v>
      </c>
      <c r="K6" s="142">
        <f t="shared" ref="K6:K26" si="0">SUM(C6:J6)</f>
        <v>212</v>
      </c>
      <c r="L6" s="143" t="s">
        <v>8</v>
      </c>
    </row>
    <row r="7" spans="1:12">
      <c r="A7" s="144">
        <v>2</v>
      </c>
      <c r="B7" s="145" t="s">
        <v>34</v>
      </c>
      <c r="C7" s="146">
        <v>18</v>
      </c>
      <c r="D7" s="146">
        <v>16</v>
      </c>
      <c r="E7" s="146"/>
      <c r="F7" s="146">
        <v>30</v>
      </c>
      <c r="G7" s="146">
        <v>19</v>
      </c>
      <c r="H7" s="146">
        <v>19</v>
      </c>
      <c r="I7" s="146">
        <v>25</v>
      </c>
      <c r="J7" s="147">
        <v>21</v>
      </c>
      <c r="K7" s="148">
        <f>SUM(C7:J7)</f>
        <v>148</v>
      </c>
      <c r="L7" s="149" t="s">
        <v>933</v>
      </c>
    </row>
    <row r="8" spans="1:12">
      <c r="A8" s="150">
        <v>3</v>
      </c>
      <c r="B8" s="138" t="s">
        <v>47</v>
      </c>
      <c r="C8" s="139">
        <v>19</v>
      </c>
      <c r="D8" s="139">
        <v>19</v>
      </c>
      <c r="E8" s="139">
        <v>19</v>
      </c>
      <c r="F8" s="140">
        <v>30</v>
      </c>
      <c r="G8" s="139">
        <v>25</v>
      </c>
      <c r="H8" s="139">
        <v>0</v>
      </c>
      <c r="I8" s="139">
        <v>18</v>
      </c>
      <c r="J8" s="141">
        <v>18</v>
      </c>
      <c r="K8" s="148">
        <f>SUM(C8:J8)</f>
        <v>148</v>
      </c>
      <c r="L8" s="151" t="s">
        <v>10</v>
      </c>
    </row>
    <row r="9" spans="1:12">
      <c r="A9" s="150">
        <v>4</v>
      </c>
      <c r="B9" s="150" t="s">
        <v>36</v>
      </c>
      <c r="C9" s="146">
        <v>15</v>
      </c>
      <c r="D9" s="146">
        <v>18</v>
      </c>
      <c r="E9" s="146">
        <v>17</v>
      </c>
      <c r="F9" s="146">
        <v>21</v>
      </c>
      <c r="G9" s="152">
        <v>30</v>
      </c>
      <c r="H9" s="146">
        <v>0</v>
      </c>
      <c r="I9" s="146">
        <v>17</v>
      </c>
      <c r="J9" s="147">
        <v>19</v>
      </c>
      <c r="K9" s="148">
        <f t="shared" si="0"/>
        <v>137</v>
      </c>
      <c r="L9" s="149">
        <v>4</v>
      </c>
    </row>
    <row r="10" spans="1:12">
      <c r="A10" s="144">
        <v>5</v>
      </c>
      <c r="B10" s="145" t="s">
        <v>264</v>
      </c>
      <c r="C10" s="146">
        <v>17</v>
      </c>
      <c r="D10" s="146">
        <v>30</v>
      </c>
      <c r="E10" s="146"/>
      <c r="F10" s="146"/>
      <c r="G10" s="146">
        <v>21</v>
      </c>
      <c r="H10" s="146">
        <v>25</v>
      </c>
      <c r="I10" s="146">
        <v>19</v>
      </c>
      <c r="J10" s="147"/>
      <c r="K10" s="148">
        <f t="shared" si="0"/>
        <v>112</v>
      </c>
      <c r="L10" s="149">
        <v>5</v>
      </c>
    </row>
    <row r="11" spans="1:12">
      <c r="A11" s="144">
        <v>6</v>
      </c>
      <c r="B11" s="144" t="s">
        <v>150</v>
      </c>
      <c r="C11" s="146">
        <v>21</v>
      </c>
      <c r="D11" s="146"/>
      <c r="E11" s="146">
        <v>18</v>
      </c>
      <c r="F11" s="146">
        <v>19</v>
      </c>
      <c r="G11" s="146">
        <v>17</v>
      </c>
      <c r="H11" s="146"/>
      <c r="I11" s="146"/>
      <c r="J11" s="147">
        <v>30</v>
      </c>
      <c r="K11" s="148">
        <f t="shared" si="0"/>
        <v>105</v>
      </c>
      <c r="L11" s="149">
        <v>6</v>
      </c>
    </row>
    <row r="12" spans="1:12">
      <c r="A12" s="144">
        <v>7</v>
      </c>
      <c r="B12" s="145" t="s">
        <v>152</v>
      </c>
      <c r="C12" s="146">
        <v>30</v>
      </c>
      <c r="D12" s="146">
        <v>14</v>
      </c>
      <c r="E12" s="146">
        <v>0</v>
      </c>
      <c r="F12" s="146">
        <v>17</v>
      </c>
      <c r="G12" s="146">
        <v>0</v>
      </c>
      <c r="H12" s="146">
        <v>18</v>
      </c>
      <c r="I12" s="146"/>
      <c r="J12" s="147"/>
      <c r="K12" s="148">
        <f t="shared" si="0"/>
        <v>79</v>
      </c>
      <c r="L12" s="149">
        <v>7</v>
      </c>
    </row>
    <row r="13" spans="1:12">
      <c r="A13" s="144">
        <v>8</v>
      </c>
      <c r="B13" s="144" t="s">
        <v>135</v>
      </c>
      <c r="C13" s="146">
        <v>16</v>
      </c>
      <c r="D13" s="146">
        <v>13</v>
      </c>
      <c r="E13" s="146"/>
      <c r="F13" s="146"/>
      <c r="G13" s="146">
        <v>18</v>
      </c>
      <c r="H13" s="146">
        <v>21</v>
      </c>
      <c r="I13" s="146"/>
      <c r="J13" s="147"/>
      <c r="K13" s="148">
        <f t="shared" si="0"/>
        <v>68</v>
      </c>
      <c r="L13" s="149">
        <v>8</v>
      </c>
    </row>
    <row r="14" spans="1:12">
      <c r="A14" s="144">
        <v>9</v>
      </c>
      <c r="B14" s="145" t="s">
        <v>61</v>
      </c>
      <c r="C14" s="146">
        <v>14</v>
      </c>
      <c r="D14" s="146"/>
      <c r="E14" s="146"/>
      <c r="F14" s="146">
        <v>16</v>
      </c>
      <c r="G14" s="146">
        <v>16</v>
      </c>
      <c r="H14" s="146"/>
      <c r="I14" s="146"/>
      <c r="J14" s="147">
        <v>17</v>
      </c>
      <c r="K14" s="148">
        <f t="shared" si="0"/>
        <v>63</v>
      </c>
      <c r="L14" s="149">
        <v>9</v>
      </c>
    </row>
    <row r="15" spans="1:12">
      <c r="A15" s="153">
        <v>10</v>
      </c>
      <c r="B15" s="153" t="s">
        <v>596</v>
      </c>
      <c r="C15" s="154"/>
      <c r="D15" s="154"/>
      <c r="E15" s="154">
        <v>30</v>
      </c>
      <c r="F15" s="154"/>
      <c r="G15" s="154"/>
      <c r="H15" s="154"/>
      <c r="I15" s="154"/>
      <c r="J15" s="155"/>
      <c r="K15" s="156">
        <f t="shared" si="0"/>
        <v>30</v>
      </c>
      <c r="L15" s="157"/>
    </row>
    <row r="16" spans="1:12">
      <c r="A16" s="153">
        <v>11</v>
      </c>
      <c r="B16" s="153" t="s">
        <v>476</v>
      </c>
      <c r="C16" s="154"/>
      <c r="D16" s="154">
        <v>25</v>
      </c>
      <c r="E16" s="154"/>
      <c r="F16" s="154"/>
      <c r="G16" s="154"/>
      <c r="H16" s="154"/>
      <c r="I16" s="154"/>
      <c r="J16" s="155"/>
      <c r="K16" s="156">
        <f t="shared" si="0"/>
        <v>25</v>
      </c>
      <c r="L16" s="157"/>
    </row>
    <row r="17" spans="1:12">
      <c r="A17" s="153">
        <v>12</v>
      </c>
      <c r="B17" s="153" t="s">
        <v>597</v>
      </c>
      <c r="C17" s="154"/>
      <c r="D17" s="154"/>
      <c r="E17" s="154">
        <v>25</v>
      </c>
      <c r="F17" s="154"/>
      <c r="G17" s="154"/>
      <c r="H17" s="154"/>
      <c r="I17" s="154"/>
      <c r="J17" s="155"/>
      <c r="K17" s="156">
        <f t="shared" si="0"/>
        <v>25</v>
      </c>
      <c r="L17" s="157"/>
    </row>
    <row r="18" spans="1:12">
      <c r="A18" s="153">
        <v>13</v>
      </c>
      <c r="B18" s="153" t="s">
        <v>755</v>
      </c>
      <c r="C18" s="154"/>
      <c r="D18" s="154"/>
      <c r="E18" s="154"/>
      <c r="F18" s="154">
        <v>25</v>
      </c>
      <c r="G18" s="154"/>
      <c r="H18" s="154"/>
      <c r="I18" s="154"/>
      <c r="J18" s="155"/>
      <c r="K18" s="156">
        <f t="shared" si="0"/>
        <v>25</v>
      </c>
      <c r="L18" s="157"/>
    </row>
    <row r="19" spans="1:12">
      <c r="A19" s="153">
        <v>14</v>
      </c>
      <c r="B19" s="153" t="s">
        <v>927</v>
      </c>
      <c r="C19" s="154"/>
      <c r="D19" s="154"/>
      <c r="E19" s="154"/>
      <c r="F19" s="154"/>
      <c r="G19" s="154"/>
      <c r="H19" s="154"/>
      <c r="I19" s="154">
        <v>21</v>
      </c>
      <c r="J19" s="155"/>
      <c r="K19" s="156">
        <f t="shared" si="0"/>
        <v>21</v>
      </c>
      <c r="L19" s="157"/>
    </row>
    <row r="20" spans="1:12">
      <c r="A20" s="153">
        <v>15</v>
      </c>
      <c r="B20" s="158" t="s">
        <v>756</v>
      </c>
      <c r="C20" s="154"/>
      <c r="D20" s="154"/>
      <c r="E20" s="154"/>
      <c r="F20" s="154">
        <v>18</v>
      </c>
      <c r="G20" s="154"/>
      <c r="H20" s="154"/>
      <c r="I20" s="154"/>
      <c r="J20" s="155"/>
      <c r="K20" s="156">
        <f t="shared" si="0"/>
        <v>18</v>
      </c>
      <c r="L20" s="157"/>
    </row>
    <row r="21" spans="1:12">
      <c r="A21" s="153">
        <v>16</v>
      </c>
      <c r="B21" s="153" t="s">
        <v>166</v>
      </c>
      <c r="C21" s="154"/>
      <c r="D21" s="154">
        <v>17</v>
      </c>
      <c r="E21" s="154"/>
      <c r="F21" s="154"/>
      <c r="G21" s="154"/>
      <c r="H21" s="154"/>
      <c r="I21" s="154"/>
      <c r="J21" s="155"/>
      <c r="K21" s="156">
        <f t="shared" si="0"/>
        <v>17</v>
      </c>
      <c r="L21" s="157"/>
    </row>
    <row r="22" spans="1:12">
      <c r="A22" s="153">
        <v>17</v>
      </c>
      <c r="B22" s="158" t="s">
        <v>598</v>
      </c>
      <c r="C22" s="154"/>
      <c r="D22" s="154"/>
      <c r="E22" s="154">
        <v>16</v>
      </c>
      <c r="F22" s="154"/>
      <c r="G22" s="154"/>
      <c r="H22" s="154"/>
      <c r="I22" s="154"/>
      <c r="J22" s="155"/>
      <c r="K22" s="156">
        <f t="shared" si="0"/>
        <v>16</v>
      </c>
      <c r="L22" s="157"/>
    </row>
    <row r="23" spans="1:12">
      <c r="A23" s="153">
        <v>18</v>
      </c>
      <c r="B23" s="158" t="s">
        <v>477</v>
      </c>
      <c r="C23" s="154"/>
      <c r="D23" s="154">
        <v>15</v>
      </c>
      <c r="E23" s="154"/>
      <c r="F23" s="154"/>
      <c r="G23" s="154"/>
      <c r="H23" s="154"/>
      <c r="I23" s="154"/>
      <c r="J23" s="155"/>
      <c r="K23" s="156">
        <f t="shared" si="0"/>
        <v>15</v>
      </c>
      <c r="L23" s="157"/>
    </row>
    <row r="24" spans="1:12">
      <c r="A24" s="153">
        <v>19</v>
      </c>
      <c r="B24" s="153" t="s">
        <v>144</v>
      </c>
      <c r="C24" s="154"/>
      <c r="D24" s="154"/>
      <c r="E24" s="154">
        <v>15</v>
      </c>
      <c r="F24" s="154"/>
      <c r="G24" s="154"/>
      <c r="H24" s="154"/>
      <c r="I24" s="154"/>
      <c r="J24" s="155"/>
      <c r="K24" s="156">
        <f t="shared" si="0"/>
        <v>15</v>
      </c>
      <c r="L24" s="157"/>
    </row>
    <row r="25" spans="1:12">
      <c r="A25" s="153">
        <v>20</v>
      </c>
      <c r="B25" s="153" t="s">
        <v>599</v>
      </c>
      <c r="C25" s="154"/>
      <c r="D25" s="154"/>
      <c r="E25" s="154">
        <v>14</v>
      </c>
      <c r="F25" s="154"/>
      <c r="G25" s="154"/>
      <c r="H25" s="154"/>
      <c r="I25" s="154"/>
      <c r="J25" s="155"/>
      <c r="K25" s="156">
        <f t="shared" si="0"/>
        <v>14</v>
      </c>
      <c r="L25" s="157"/>
    </row>
    <row r="26" spans="1:12" ht="10.8" thickBot="1">
      <c r="A26" s="153">
        <v>21</v>
      </c>
      <c r="B26" s="153" t="s">
        <v>167</v>
      </c>
      <c r="C26" s="154"/>
      <c r="D26" s="154">
        <v>0</v>
      </c>
      <c r="E26" s="154"/>
      <c r="F26" s="154"/>
      <c r="G26" s="154"/>
      <c r="H26" s="154"/>
      <c r="I26" s="154"/>
      <c r="J26" s="155"/>
      <c r="K26" s="156">
        <f t="shared" si="0"/>
        <v>0</v>
      </c>
      <c r="L26" s="157"/>
    </row>
    <row r="27" spans="1:12" ht="10.8" thickBot="1">
      <c r="A27" s="133"/>
      <c r="B27" s="196" t="s">
        <v>23</v>
      </c>
      <c r="C27" s="134" t="s">
        <v>8</v>
      </c>
      <c r="D27" s="134" t="s">
        <v>9</v>
      </c>
      <c r="E27" s="134" t="s">
        <v>10</v>
      </c>
      <c r="F27" s="134" t="s">
        <v>12</v>
      </c>
      <c r="G27" s="134" t="s">
        <v>7</v>
      </c>
      <c r="H27" s="134" t="s">
        <v>13</v>
      </c>
      <c r="I27" s="134" t="s">
        <v>14</v>
      </c>
      <c r="J27" s="135" t="s">
        <v>15</v>
      </c>
      <c r="K27" s="136" t="s">
        <v>16</v>
      </c>
      <c r="L27" s="137" t="s">
        <v>17</v>
      </c>
    </row>
    <row r="28" spans="1:12" ht="10.8" thickTop="1">
      <c r="A28" s="138">
        <v>1</v>
      </c>
      <c r="B28" s="150" t="s">
        <v>33</v>
      </c>
      <c r="C28" s="139">
        <v>19</v>
      </c>
      <c r="D28" s="139">
        <v>30</v>
      </c>
      <c r="E28" s="139">
        <v>19</v>
      </c>
      <c r="F28" s="139">
        <v>21</v>
      </c>
      <c r="G28" s="139">
        <v>25</v>
      </c>
      <c r="H28" s="139">
        <v>30</v>
      </c>
      <c r="I28" s="139">
        <v>25</v>
      </c>
      <c r="J28" s="159">
        <v>30</v>
      </c>
      <c r="K28" s="142">
        <f t="shared" ref="K28:K42" si="1">SUM(C28:J28)</f>
        <v>199</v>
      </c>
      <c r="L28" s="143" t="s">
        <v>8</v>
      </c>
    </row>
    <row r="29" spans="1:12">
      <c r="A29" s="144">
        <v>2</v>
      </c>
      <c r="B29" s="160" t="s">
        <v>35</v>
      </c>
      <c r="C29" s="146">
        <v>30</v>
      </c>
      <c r="D29" s="146"/>
      <c r="E29" s="146">
        <v>17</v>
      </c>
      <c r="F29" s="146">
        <v>16</v>
      </c>
      <c r="G29" s="146">
        <v>19</v>
      </c>
      <c r="H29" s="146"/>
      <c r="I29" s="146">
        <v>19</v>
      </c>
      <c r="J29" s="147">
        <v>25</v>
      </c>
      <c r="K29" s="148">
        <f t="shared" si="1"/>
        <v>126</v>
      </c>
      <c r="L29" s="149" t="s">
        <v>9</v>
      </c>
    </row>
    <row r="30" spans="1:12">
      <c r="A30" s="144">
        <v>3</v>
      </c>
      <c r="B30" s="144" t="s">
        <v>308</v>
      </c>
      <c r="C30" s="146">
        <v>21</v>
      </c>
      <c r="D30" s="146"/>
      <c r="E30" s="146"/>
      <c r="F30" s="146">
        <v>19</v>
      </c>
      <c r="G30" s="146">
        <v>18</v>
      </c>
      <c r="H30" s="146"/>
      <c r="I30" s="146">
        <v>21</v>
      </c>
      <c r="J30" s="147">
        <v>30</v>
      </c>
      <c r="K30" s="148">
        <f t="shared" si="1"/>
        <v>109</v>
      </c>
      <c r="L30" s="149" t="s">
        <v>10</v>
      </c>
    </row>
    <row r="31" spans="1:12">
      <c r="A31" s="153">
        <v>4</v>
      </c>
      <c r="B31" s="153" t="s">
        <v>37</v>
      </c>
      <c r="C31" s="154"/>
      <c r="D31" s="154"/>
      <c r="E31" s="154">
        <v>18</v>
      </c>
      <c r="F31" s="152">
        <v>30</v>
      </c>
      <c r="G31" s="154">
        <v>30</v>
      </c>
      <c r="H31" s="154"/>
      <c r="I31" s="154"/>
      <c r="J31" s="155"/>
      <c r="K31" s="156">
        <f t="shared" si="1"/>
        <v>78</v>
      </c>
      <c r="L31" s="157"/>
    </row>
    <row r="32" spans="1:12">
      <c r="A32" s="153">
        <v>5</v>
      </c>
      <c r="B32" s="153" t="s">
        <v>155</v>
      </c>
      <c r="C32" s="154">
        <v>25</v>
      </c>
      <c r="D32" s="154">
        <v>25</v>
      </c>
      <c r="E32" s="154"/>
      <c r="F32" s="154">
        <v>17</v>
      </c>
      <c r="G32" s="154"/>
      <c r="H32" s="154"/>
      <c r="I32" s="154"/>
      <c r="J32" s="155"/>
      <c r="K32" s="156">
        <f t="shared" si="1"/>
        <v>67</v>
      </c>
      <c r="L32" s="157"/>
    </row>
    <row r="33" spans="1:12">
      <c r="A33" s="153">
        <v>6</v>
      </c>
      <c r="B33" s="153" t="s">
        <v>46</v>
      </c>
      <c r="C33" s="154"/>
      <c r="D33" s="154"/>
      <c r="E33" s="154">
        <v>21</v>
      </c>
      <c r="F33" s="154"/>
      <c r="G33" s="154"/>
      <c r="H33" s="154"/>
      <c r="I33" s="154">
        <v>30</v>
      </c>
      <c r="J33" s="155"/>
      <c r="K33" s="156">
        <f t="shared" si="1"/>
        <v>51</v>
      </c>
      <c r="L33" s="157"/>
    </row>
    <row r="34" spans="1:12">
      <c r="A34" s="153">
        <v>7</v>
      </c>
      <c r="B34" s="153" t="s">
        <v>105</v>
      </c>
      <c r="C34" s="154"/>
      <c r="D34" s="154">
        <v>19</v>
      </c>
      <c r="E34" s="154"/>
      <c r="F34" s="154">
        <v>15</v>
      </c>
      <c r="G34" s="154"/>
      <c r="H34" s="154"/>
      <c r="I34" s="154"/>
      <c r="J34" s="155"/>
      <c r="K34" s="156">
        <f t="shared" si="1"/>
        <v>34</v>
      </c>
      <c r="L34" s="157"/>
    </row>
    <row r="35" spans="1:12">
      <c r="A35" s="153">
        <v>8</v>
      </c>
      <c r="B35" s="161" t="s">
        <v>600</v>
      </c>
      <c r="C35" s="162"/>
      <c r="D35" s="162"/>
      <c r="E35" s="162">
        <v>30</v>
      </c>
      <c r="F35" s="162"/>
      <c r="G35" s="162"/>
      <c r="H35" s="162"/>
      <c r="I35" s="162"/>
      <c r="J35" s="163"/>
      <c r="K35" s="164">
        <f t="shared" si="1"/>
        <v>30</v>
      </c>
      <c r="L35" s="165"/>
    </row>
    <row r="36" spans="1:12">
      <c r="A36" s="153">
        <v>9</v>
      </c>
      <c r="B36" s="153" t="s">
        <v>264</v>
      </c>
      <c r="C36" s="154"/>
      <c r="D36" s="154"/>
      <c r="E36" s="154"/>
      <c r="F36" s="154">
        <v>30</v>
      </c>
      <c r="G36" s="154"/>
      <c r="H36" s="154"/>
      <c r="I36" s="154"/>
      <c r="J36" s="155"/>
      <c r="K36" s="156">
        <f t="shared" si="1"/>
        <v>30</v>
      </c>
      <c r="L36" s="157"/>
    </row>
    <row r="37" spans="1:12">
      <c r="A37" s="153">
        <v>10</v>
      </c>
      <c r="B37" s="153" t="s">
        <v>142</v>
      </c>
      <c r="C37" s="154"/>
      <c r="D37" s="154"/>
      <c r="E37" s="154">
        <v>25</v>
      </c>
      <c r="F37" s="154"/>
      <c r="G37" s="154"/>
      <c r="H37" s="154"/>
      <c r="I37" s="154"/>
      <c r="J37" s="155"/>
      <c r="K37" s="156">
        <f t="shared" si="1"/>
        <v>25</v>
      </c>
      <c r="L37" s="157"/>
    </row>
    <row r="38" spans="1:12">
      <c r="A38" s="153">
        <v>11</v>
      </c>
      <c r="B38" s="153" t="s">
        <v>135</v>
      </c>
      <c r="C38" s="154"/>
      <c r="D38" s="154"/>
      <c r="E38" s="154"/>
      <c r="F38" s="154">
        <v>25</v>
      </c>
      <c r="G38" s="154"/>
      <c r="H38" s="154"/>
      <c r="I38" s="154"/>
      <c r="J38" s="155"/>
      <c r="K38" s="156">
        <f t="shared" si="1"/>
        <v>25</v>
      </c>
      <c r="L38" s="157"/>
    </row>
    <row r="39" spans="1:12">
      <c r="A39" s="153">
        <v>12</v>
      </c>
      <c r="B39" s="153" t="s">
        <v>159</v>
      </c>
      <c r="C39" s="154"/>
      <c r="D39" s="154">
        <v>21</v>
      </c>
      <c r="E39" s="154"/>
      <c r="F39" s="154"/>
      <c r="G39" s="154"/>
      <c r="H39" s="154"/>
      <c r="I39" s="154"/>
      <c r="J39" s="155"/>
      <c r="K39" s="156">
        <f t="shared" si="1"/>
        <v>21</v>
      </c>
      <c r="L39" s="157"/>
    </row>
    <row r="40" spans="1:12">
      <c r="A40" s="153">
        <v>13</v>
      </c>
      <c r="B40" s="153" t="s">
        <v>167</v>
      </c>
      <c r="C40" s="154"/>
      <c r="D40" s="154"/>
      <c r="E40" s="154"/>
      <c r="F40" s="154"/>
      <c r="G40" s="154">
        <v>21</v>
      </c>
      <c r="H40" s="154"/>
      <c r="I40" s="154"/>
      <c r="J40" s="155"/>
      <c r="K40" s="156">
        <f t="shared" si="1"/>
        <v>21</v>
      </c>
      <c r="L40" s="157"/>
    </row>
    <row r="41" spans="1:12">
      <c r="A41" s="153">
        <v>14</v>
      </c>
      <c r="B41" s="153" t="s">
        <v>931</v>
      </c>
      <c r="C41" s="154"/>
      <c r="D41" s="154"/>
      <c r="E41" s="154"/>
      <c r="F41" s="154"/>
      <c r="G41" s="154"/>
      <c r="H41" s="154"/>
      <c r="I41" s="154"/>
      <c r="J41" s="155">
        <v>21</v>
      </c>
      <c r="K41" s="156">
        <f t="shared" si="1"/>
        <v>21</v>
      </c>
      <c r="L41" s="157"/>
    </row>
    <row r="42" spans="1:12" ht="10.8" thickBot="1">
      <c r="A42" s="153">
        <v>15</v>
      </c>
      <c r="B42" s="153" t="s">
        <v>759</v>
      </c>
      <c r="C42" s="154"/>
      <c r="D42" s="154"/>
      <c r="E42" s="154"/>
      <c r="F42" s="154">
        <v>18</v>
      </c>
      <c r="G42" s="154"/>
      <c r="H42" s="154"/>
      <c r="I42" s="154"/>
      <c r="J42" s="155"/>
      <c r="K42" s="166">
        <f t="shared" si="1"/>
        <v>18</v>
      </c>
      <c r="L42" s="157"/>
    </row>
    <row r="43" spans="1:12" ht="10.8" thickBot="1">
      <c r="A43" s="133"/>
      <c r="B43" s="196" t="s">
        <v>24</v>
      </c>
      <c r="C43" s="134" t="s">
        <v>8</v>
      </c>
      <c r="D43" s="134" t="s">
        <v>9</v>
      </c>
      <c r="E43" s="134" t="s">
        <v>10</v>
      </c>
      <c r="F43" s="134" t="s">
        <v>12</v>
      </c>
      <c r="G43" s="134" t="s">
        <v>7</v>
      </c>
      <c r="H43" s="134" t="s">
        <v>13</v>
      </c>
      <c r="I43" s="134" t="s">
        <v>14</v>
      </c>
      <c r="J43" s="135" t="s">
        <v>15</v>
      </c>
      <c r="K43" s="136" t="s">
        <v>16</v>
      </c>
      <c r="L43" s="137" t="s">
        <v>17</v>
      </c>
    </row>
    <row r="44" spans="1:12" ht="10.8" thickTop="1">
      <c r="A44" s="167">
        <v>1</v>
      </c>
      <c r="B44" s="167" t="s">
        <v>45</v>
      </c>
      <c r="C44" s="140">
        <v>30</v>
      </c>
      <c r="D44" s="139">
        <v>15</v>
      </c>
      <c r="E44" s="139">
        <v>30</v>
      </c>
      <c r="F44" s="139">
        <v>19</v>
      </c>
      <c r="G44" s="139">
        <v>30</v>
      </c>
      <c r="H44" s="139">
        <v>25</v>
      </c>
      <c r="I44" s="139">
        <v>19</v>
      </c>
      <c r="J44" s="141"/>
      <c r="K44" s="142">
        <f t="shared" ref="K44:K69" si="2">SUM(C44:J44)</f>
        <v>168</v>
      </c>
      <c r="L44" s="143" t="s">
        <v>8</v>
      </c>
    </row>
    <row r="45" spans="1:12">
      <c r="A45" s="160">
        <v>2</v>
      </c>
      <c r="B45" s="160" t="s">
        <v>49</v>
      </c>
      <c r="C45" s="168"/>
      <c r="D45" s="168">
        <v>19</v>
      </c>
      <c r="E45" s="168"/>
      <c r="F45" s="168">
        <v>30</v>
      </c>
      <c r="G45" s="168">
        <v>25</v>
      </c>
      <c r="H45" s="168">
        <v>30</v>
      </c>
      <c r="I45" s="168">
        <v>25</v>
      </c>
      <c r="J45" s="169">
        <v>30</v>
      </c>
      <c r="K45" s="148">
        <f t="shared" si="2"/>
        <v>159</v>
      </c>
      <c r="L45" s="170" t="s">
        <v>9</v>
      </c>
    </row>
    <row r="46" spans="1:12">
      <c r="A46" s="144">
        <v>3</v>
      </c>
      <c r="B46" s="144" t="s">
        <v>138</v>
      </c>
      <c r="C46" s="146">
        <v>30</v>
      </c>
      <c r="D46" s="146">
        <v>18</v>
      </c>
      <c r="E46" s="146"/>
      <c r="F46" s="146"/>
      <c r="G46" s="146">
        <v>21</v>
      </c>
      <c r="H46" s="146"/>
      <c r="I46" s="146">
        <v>16</v>
      </c>
      <c r="J46" s="147">
        <v>25</v>
      </c>
      <c r="K46" s="148">
        <f t="shared" si="2"/>
        <v>110</v>
      </c>
      <c r="L46" s="170" t="s">
        <v>10</v>
      </c>
    </row>
    <row r="47" spans="1:12">
      <c r="A47" s="160">
        <v>4</v>
      </c>
      <c r="B47" s="160" t="s">
        <v>466</v>
      </c>
      <c r="C47" s="168"/>
      <c r="D47" s="168">
        <v>13</v>
      </c>
      <c r="E47" s="168">
        <v>18</v>
      </c>
      <c r="F47" s="168">
        <v>17</v>
      </c>
      <c r="G47" s="168"/>
      <c r="H47" s="168"/>
      <c r="I47" s="168"/>
      <c r="J47" s="169">
        <v>21</v>
      </c>
      <c r="K47" s="148">
        <f t="shared" si="2"/>
        <v>69</v>
      </c>
      <c r="L47" s="149">
        <v>4</v>
      </c>
    </row>
    <row r="48" spans="1:12">
      <c r="A48" s="160">
        <v>5</v>
      </c>
      <c r="B48" s="144" t="s">
        <v>97</v>
      </c>
      <c r="C48" s="146"/>
      <c r="D48" s="146">
        <v>16</v>
      </c>
      <c r="E48" s="146"/>
      <c r="F48" s="146">
        <v>25</v>
      </c>
      <c r="G48" s="146"/>
      <c r="H48" s="146">
        <v>0</v>
      </c>
      <c r="I48" s="146">
        <v>21</v>
      </c>
      <c r="J48" s="147">
        <v>0</v>
      </c>
      <c r="K48" s="148">
        <f t="shared" si="2"/>
        <v>62</v>
      </c>
      <c r="L48" s="149">
        <v>5</v>
      </c>
    </row>
    <row r="49" spans="1:12">
      <c r="A49" s="153">
        <v>6</v>
      </c>
      <c r="B49" s="153" t="s">
        <v>104</v>
      </c>
      <c r="C49" s="154"/>
      <c r="D49" s="154">
        <v>0</v>
      </c>
      <c r="E49" s="154">
        <v>25</v>
      </c>
      <c r="F49" s="154">
        <v>21</v>
      </c>
      <c r="G49" s="154"/>
      <c r="H49" s="154"/>
      <c r="I49" s="154"/>
      <c r="J49" s="155"/>
      <c r="K49" s="156">
        <f t="shared" si="2"/>
        <v>46</v>
      </c>
      <c r="L49" s="157"/>
    </row>
    <row r="50" spans="1:12">
      <c r="A50" s="161">
        <v>7</v>
      </c>
      <c r="B50" s="153" t="s">
        <v>103</v>
      </c>
      <c r="C50" s="154">
        <v>21</v>
      </c>
      <c r="D50" s="154"/>
      <c r="E50" s="154"/>
      <c r="F50" s="154">
        <v>15</v>
      </c>
      <c r="G50" s="154"/>
      <c r="H50" s="154"/>
      <c r="I50" s="154"/>
      <c r="J50" s="155"/>
      <c r="K50" s="156">
        <f t="shared" si="2"/>
        <v>36</v>
      </c>
      <c r="L50" s="157"/>
    </row>
    <row r="51" spans="1:12">
      <c r="A51" s="161">
        <v>8</v>
      </c>
      <c r="B51" s="153" t="s">
        <v>462</v>
      </c>
      <c r="C51" s="154"/>
      <c r="D51" s="154">
        <v>30</v>
      </c>
      <c r="E51" s="154"/>
      <c r="F51" s="154"/>
      <c r="G51" s="154"/>
      <c r="H51" s="154"/>
      <c r="I51" s="154"/>
      <c r="J51" s="155"/>
      <c r="K51" s="156">
        <f t="shared" si="2"/>
        <v>30</v>
      </c>
      <c r="L51" s="157"/>
    </row>
    <row r="52" spans="1:12">
      <c r="A52" s="153">
        <v>9</v>
      </c>
      <c r="B52" s="153" t="s">
        <v>168</v>
      </c>
      <c r="C52" s="154"/>
      <c r="D52" s="154"/>
      <c r="E52" s="154"/>
      <c r="F52" s="154"/>
      <c r="G52" s="154"/>
      <c r="H52" s="152">
        <v>30</v>
      </c>
      <c r="I52" s="154"/>
      <c r="J52" s="155"/>
      <c r="K52" s="156">
        <f t="shared" si="2"/>
        <v>30</v>
      </c>
      <c r="L52" s="157"/>
    </row>
    <row r="53" spans="1:12">
      <c r="A53" s="161">
        <v>10</v>
      </c>
      <c r="B53" s="153" t="s">
        <v>920</v>
      </c>
      <c r="C53" s="154"/>
      <c r="D53" s="154"/>
      <c r="E53" s="154"/>
      <c r="F53" s="154"/>
      <c r="G53" s="154"/>
      <c r="H53" s="154"/>
      <c r="I53" s="152">
        <v>30</v>
      </c>
      <c r="J53" s="155"/>
      <c r="K53" s="156">
        <f t="shared" si="2"/>
        <v>30</v>
      </c>
      <c r="L53" s="157"/>
    </row>
    <row r="54" spans="1:12">
      <c r="A54" s="161">
        <v>11</v>
      </c>
      <c r="B54" s="153" t="s">
        <v>922</v>
      </c>
      <c r="C54" s="154"/>
      <c r="D54" s="154"/>
      <c r="E54" s="154"/>
      <c r="F54" s="154"/>
      <c r="G54" s="154"/>
      <c r="H54" s="154"/>
      <c r="I54" s="154">
        <v>30</v>
      </c>
      <c r="J54" s="155"/>
      <c r="K54" s="156">
        <f t="shared" si="2"/>
        <v>30</v>
      </c>
      <c r="L54" s="157"/>
    </row>
    <row r="55" spans="1:12">
      <c r="A55" s="153">
        <v>12</v>
      </c>
      <c r="B55" s="153" t="s">
        <v>163</v>
      </c>
      <c r="C55" s="154">
        <v>25</v>
      </c>
      <c r="D55" s="154"/>
      <c r="E55" s="154"/>
      <c r="F55" s="154"/>
      <c r="G55" s="154"/>
      <c r="H55" s="154"/>
      <c r="I55" s="154"/>
      <c r="J55" s="155"/>
      <c r="K55" s="156">
        <f t="shared" si="2"/>
        <v>25</v>
      </c>
      <c r="L55" s="157"/>
    </row>
    <row r="56" spans="1:12">
      <c r="A56" s="161">
        <v>13</v>
      </c>
      <c r="B56" s="153" t="s">
        <v>463</v>
      </c>
      <c r="C56" s="154"/>
      <c r="D56" s="154">
        <v>25</v>
      </c>
      <c r="E56" s="154"/>
      <c r="F56" s="154"/>
      <c r="G56" s="154"/>
      <c r="H56" s="154"/>
      <c r="I56" s="154"/>
      <c r="J56" s="155"/>
      <c r="K56" s="156">
        <f t="shared" si="2"/>
        <v>25</v>
      </c>
      <c r="L56" s="157"/>
    </row>
    <row r="57" spans="1:12">
      <c r="A57" s="161">
        <v>14</v>
      </c>
      <c r="B57" s="153" t="s">
        <v>162</v>
      </c>
      <c r="C57" s="154"/>
      <c r="D57" s="154">
        <v>21</v>
      </c>
      <c r="E57" s="154"/>
      <c r="F57" s="154"/>
      <c r="G57" s="154"/>
      <c r="H57" s="154"/>
      <c r="I57" s="154"/>
      <c r="J57" s="155"/>
      <c r="K57" s="156">
        <f t="shared" si="2"/>
        <v>21</v>
      </c>
      <c r="L57" s="157"/>
    </row>
    <row r="58" spans="1:12">
      <c r="A58" s="153">
        <v>15</v>
      </c>
      <c r="B58" s="153" t="s">
        <v>601</v>
      </c>
      <c r="C58" s="154"/>
      <c r="D58" s="154"/>
      <c r="E58" s="154">
        <v>21</v>
      </c>
      <c r="F58" s="154"/>
      <c r="G58" s="154"/>
      <c r="H58" s="154"/>
      <c r="I58" s="154"/>
      <c r="J58" s="155"/>
      <c r="K58" s="156">
        <f t="shared" si="2"/>
        <v>21</v>
      </c>
      <c r="L58" s="157"/>
    </row>
    <row r="59" spans="1:12">
      <c r="A59" s="161">
        <v>16</v>
      </c>
      <c r="B59" s="153" t="s">
        <v>916</v>
      </c>
      <c r="C59" s="154"/>
      <c r="D59" s="154"/>
      <c r="E59" s="154"/>
      <c r="F59" s="154"/>
      <c r="G59" s="154"/>
      <c r="H59" s="154">
        <v>21</v>
      </c>
      <c r="I59" s="154"/>
      <c r="J59" s="155"/>
      <c r="K59" s="156">
        <f t="shared" si="2"/>
        <v>21</v>
      </c>
      <c r="L59" s="157"/>
    </row>
    <row r="60" spans="1:12">
      <c r="A60" s="161">
        <v>17</v>
      </c>
      <c r="B60" s="153" t="s">
        <v>602</v>
      </c>
      <c r="C60" s="154"/>
      <c r="D60" s="154"/>
      <c r="E60" s="154">
        <v>19</v>
      </c>
      <c r="F60" s="154"/>
      <c r="G60" s="154"/>
      <c r="H60" s="154"/>
      <c r="I60" s="154"/>
      <c r="J60" s="155"/>
      <c r="K60" s="156">
        <f t="shared" si="2"/>
        <v>19</v>
      </c>
      <c r="L60" s="157"/>
    </row>
    <row r="61" spans="1:12">
      <c r="A61" s="153">
        <v>18</v>
      </c>
      <c r="B61" s="153" t="s">
        <v>40</v>
      </c>
      <c r="C61" s="154"/>
      <c r="D61" s="154"/>
      <c r="E61" s="154"/>
      <c r="F61" s="154"/>
      <c r="G61" s="154">
        <v>19</v>
      </c>
      <c r="H61" s="154"/>
      <c r="I61" s="154"/>
      <c r="J61" s="155"/>
      <c r="K61" s="156">
        <f t="shared" si="2"/>
        <v>19</v>
      </c>
      <c r="L61" s="157"/>
    </row>
    <row r="62" spans="1:12">
      <c r="A62" s="161">
        <v>19</v>
      </c>
      <c r="B62" s="153" t="s">
        <v>753</v>
      </c>
      <c r="C62" s="154"/>
      <c r="D62" s="154"/>
      <c r="E62" s="154"/>
      <c r="F62" s="154">
        <v>18</v>
      </c>
      <c r="G62" s="154"/>
      <c r="H62" s="154"/>
      <c r="I62" s="154"/>
      <c r="J62" s="155"/>
      <c r="K62" s="156">
        <f t="shared" si="2"/>
        <v>18</v>
      </c>
      <c r="L62" s="157"/>
    </row>
    <row r="63" spans="1:12">
      <c r="A63" s="161">
        <v>20</v>
      </c>
      <c r="B63" s="153" t="s">
        <v>923</v>
      </c>
      <c r="C63" s="154"/>
      <c r="D63" s="154"/>
      <c r="E63" s="154"/>
      <c r="F63" s="154"/>
      <c r="G63" s="154"/>
      <c r="H63" s="154"/>
      <c r="I63" s="154">
        <v>18</v>
      </c>
      <c r="J63" s="155"/>
      <c r="K63" s="156">
        <f t="shared" si="2"/>
        <v>18</v>
      </c>
      <c r="L63" s="157"/>
    </row>
    <row r="64" spans="1:12">
      <c r="A64" s="153">
        <v>21</v>
      </c>
      <c r="B64" s="153" t="s">
        <v>464</v>
      </c>
      <c r="C64" s="154"/>
      <c r="D64" s="154">
        <v>17</v>
      </c>
      <c r="E64" s="154"/>
      <c r="F64" s="154"/>
      <c r="G64" s="154"/>
      <c r="H64" s="154"/>
      <c r="I64" s="154"/>
      <c r="J64" s="155"/>
      <c r="K64" s="156">
        <f t="shared" si="2"/>
        <v>17</v>
      </c>
      <c r="L64" s="157"/>
    </row>
    <row r="65" spans="1:12">
      <c r="A65" s="161">
        <v>22</v>
      </c>
      <c r="B65" s="153" t="s">
        <v>924</v>
      </c>
      <c r="C65" s="154"/>
      <c r="D65" s="154"/>
      <c r="E65" s="154"/>
      <c r="F65" s="154"/>
      <c r="G65" s="154"/>
      <c r="H65" s="154"/>
      <c r="I65" s="154">
        <v>17</v>
      </c>
      <c r="J65" s="155"/>
      <c r="K65" s="156">
        <f t="shared" si="2"/>
        <v>17</v>
      </c>
      <c r="L65" s="157"/>
    </row>
    <row r="66" spans="1:12">
      <c r="A66" s="161">
        <v>23</v>
      </c>
      <c r="B66" s="153" t="s">
        <v>754</v>
      </c>
      <c r="C66" s="154"/>
      <c r="D66" s="154"/>
      <c r="E66" s="154"/>
      <c r="F66" s="154">
        <v>16</v>
      </c>
      <c r="G66" s="154"/>
      <c r="H66" s="154"/>
      <c r="I66" s="154"/>
      <c r="J66" s="155"/>
      <c r="K66" s="156">
        <f t="shared" si="2"/>
        <v>16</v>
      </c>
      <c r="L66" s="157"/>
    </row>
    <row r="67" spans="1:12">
      <c r="A67" s="161">
        <v>24</v>
      </c>
      <c r="B67" s="153" t="s">
        <v>465</v>
      </c>
      <c r="C67" s="154"/>
      <c r="D67" s="154">
        <v>14</v>
      </c>
      <c r="E67" s="154"/>
      <c r="F67" s="154"/>
      <c r="G67" s="154"/>
      <c r="H67" s="154"/>
      <c r="I67" s="154"/>
      <c r="J67" s="155"/>
      <c r="K67" s="156">
        <f t="shared" si="2"/>
        <v>14</v>
      </c>
      <c r="L67" s="157"/>
    </row>
    <row r="68" spans="1:12">
      <c r="A68" s="161">
        <v>25</v>
      </c>
      <c r="B68" s="153" t="s">
        <v>98</v>
      </c>
      <c r="C68" s="154"/>
      <c r="D68" s="154">
        <v>12</v>
      </c>
      <c r="E68" s="154"/>
      <c r="F68" s="154"/>
      <c r="G68" s="154"/>
      <c r="H68" s="154"/>
      <c r="I68" s="154"/>
      <c r="J68" s="155"/>
      <c r="K68" s="156">
        <f t="shared" si="2"/>
        <v>12</v>
      </c>
      <c r="L68" s="157"/>
    </row>
    <row r="69" spans="1:12">
      <c r="A69" s="161">
        <v>26</v>
      </c>
      <c r="B69" s="161" t="s">
        <v>184</v>
      </c>
      <c r="C69" s="162"/>
      <c r="D69" s="162">
        <v>11</v>
      </c>
      <c r="E69" s="162"/>
      <c r="F69" s="162">
        <v>0</v>
      </c>
      <c r="G69" s="162"/>
      <c r="H69" s="162"/>
      <c r="I69" s="162"/>
      <c r="J69" s="163"/>
      <c r="K69" s="164">
        <f t="shared" si="2"/>
        <v>11</v>
      </c>
      <c r="L69" s="165"/>
    </row>
    <row r="70" spans="1:12" s="198" customFormat="1">
      <c r="A70" s="153"/>
      <c r="B70" s="197" t="s">
        <v>25</v>
      </c>
      <c r="C70" s="154" t="s">
        <v>8</v>
      </c>
      <c r="D70" s="154" t="s">
        <v>9</v>
      </c>
      <c r="E70" s="154" t="s">
        <v>10</v>
      </c>
      <c r="F70" s="154" t="s">
        <v>12</v>
      </c>
      <c r="G70" s="154" t="s">
        <v>7</v>
      </c>
      <c r="H70" s="154" t="s">
        <v>13</v>
      </c>
      <c r="I70" s="154" t="s">
        <v>14</v>
      </c>
      <c r="J70" s="155" t="s">
        <v>15</v>
      </c>
      <c r="K70" s="156" t="s">
        <v>16</v>
      </c>
      <c r="L70" s="157" t="s">
        <v>17</v>
      </c>
    </row>
    <row r="71" spans="1:12">
      <c r="A71" s="167">
        <v>1</v>
      </c>
      <c r="B71" s="167" t="s">
        <v>51</v>
      </c>
      <c r="C71" s="139">
        <v>25</v>
      </c>
      <c r="D71" s="139">
        <v>19</v>
      </c>
      <c r="E71" s="139"/>
      <c r="F71" s="139">
        <v>30</v>
      </c>
      <c r="G71" s="139">
        <v>30</v>
      </c>
      <c r="H71" s="139">
        <v>30</v>
      </c>
      <c r="I71" s="139">
        <v>25</v>
      </c>
      <c r="J71" s="141">
        <v>25</v>
      </c>
      <c r="K71" s="142">
        <f t="shared" ref="K71:K88" si="3">SUM(C71:J71)</f>
        <v>184</v>
      </c>
      <c r="L71" s="143" t="s">
        <v>8</v>
      </c>
    </row>
    <row r="72" spans="1:12">
      <c r="A72" s="144">
        <v>2</v>
      </c>
      <c r="B72" s="144" t="s">
        <v>186</v>
      </c>
      <c r="C72" s="146">
        <v>30</v>
      </c>
      <c r="D72" s="146">
        <v>30</v>
      </c>
      <c r="E72" s="146"/>
      <c r="F72" s="146">
        <v>19</v>
      </c>
      <c r="G72" s="146"/>
      <c r="H72" s="146">
        <v>21</v>
      </c>
      <c r="I72" s="146">
        <v>21</v>
      </c>
      <c r="J72" s="147">
        <v>21</v>
      </c>
      <c r="K72" s="142">
        <f t="shared" si="3"/>
        <v>142</v>
      </c>
      <c r="L72" s="149" t="s">
        <v>9</v>
      </c>
    </row>
    <row r="73" spans="1:12">
      <c r="A73" s="144">
        <v>3</v>
      </c>
      <c r="B73" s="144" t="s">
        <v>59</v>
      </c>
      <c r="C73" s="146">
        <v>21</v>
      </c>
      <c r="D73" s="146">
        <v>25</v>
      </c>
      <c r="E73" s="146"/>
      <c r="F73" s="146"/>
      <c r="G73" s="146"/>
      <c r="H73" s="146">
        <v>25</v>
      </c>
      <c r="I73" s="146">
        <v>30</v>
      </c>
      <c r="J73" s="147">
        <v>30</v>
      </c>
      <c r="K73" s="142">
        <f t="shared" si="3"/>
        <v>131</v>
      </c>
      <c r="L73" s="149" t="s">
        <v>10</v>
      </c>
    </row>
    <row r="74" spans="1:12">
      <c r="A74" s="144">
        <v>4</v>
      </c>
      <c r="B74" s="144" t="s">
        <v>148</v>
      </c>
      <c r="C74" s="146">
        <v>19</v>
      </c>
      <c r="D74" s="146"/>
      <c r="E74" s="146">
        <v>30</v>
      </c>
      <c r="F74" s="146">
        <v>25</v>
      </c>
      <c r="G74" s="146">
        <v>25</v>
      </c>
      <c r="H74" s="146"/>
      <c r="I74" s="146"/>
      <c r="J74" s="147">
        <v>19</v>
      </c>
      <c r="K74" s="142">
        <f t="shared" si="3"/>
        <v>118</v>
      </c>
      <c r="L74" s="149">
        <v>4</v>
      </c>
    </row>
    <row r="75" spans="1:12">
      <c r="A75" s="144">
        <v>5</v>
      </c>
      <c r="B75" s="144" t="s">
        <v>101</v>
      </c>
      <c r="C75" s="146">
        <v>16</v>
      </c>
      <c r="D75" s="146">
        <v>18</v>
      </c>
      <c r="E75" s="146">
        <v>25</v>
      </c>
      <c r="F75" s="146">
        <v>15</v>
      </c>
      <c r="G75" s="146">
        <v>19</v>
      </c>
      <c r="H75" s="146"/>
      <c r="I75" s="146">
        <v>16</v>
      </c>
      <c r="J75" s="147"/>
      <c r="K75" s="142">
        <f t="shared" si="3"/>
        <v>109</v>
      </c>
      <c r="L75" s="171" t="s">
        <v>932</v>
      </c>
    </row>
    <row r="76" spans="1:12">
      <c r="A76" s="144">
        <v>6</v>
      </c>
      <c r="B76" s="144" t="s">
        <v>54</v>
      </c>
      <c r="C76" s="146">
        <v>14</v>
      </c>
      <c r="D76" s="146"/>
      <c r="E76" s="146"/>
      <c r="F76" s="146">
        <v>21</v>
      </c>
      <c r="G76" s="146">
        <v>21</v>
      </c>
      <c r="H76" s="146">
        <v>17</v>
      </c>
      <c r="I76" s="146">
        <v>19</v>
      </c>
      <c r="J76" s="147">
        <v>17</v>
      </c>
      <c r="K76" s="142">
        <f t="shared" si="3"/>
        <v>109</v>
      </c>
      <c r="L76" s="172" t="s">
        <v>932</v>
      </c>
    </row>
    <row r="77" spans="1:12">
      <c r="A77" s="144">
        <v>7</v>
      </c>
      <c r="B77" s="160" t="s">
        <v>157</v>
      </c>
      <c r="C77" s="168">
        <v>17</v>
      </c>
      <c r="D77" s="168">
        <v>30</v>
      </c>
      <c r="E77" s="168"/>
      <c r="F77" s="168"/>
      <c r="G77" s="168">
        <v>18</v>
      </c>
      <c r="H77" s="168"/>
      <c r="I77" s="168"/>
      <c r="J77" s="169">
        <v>18</v>
      </c>
      <c r="K77" s="173">
        <f t="shared" si="3"/>
        <v>83</v>
      </c>
      <c r="L77" s="170">
        <v>7</v>
      </c>
    </row>
    <row r="78" spans="1:12">
      <c r="A78" s="144">
        <v>8</v>
      </c>
      <c r="B78" s="144" t="s">
        <v>156</v>
      </c>
      <c r="C78" s="146">
        <v>18</v>
      </c>
      <c r="D78" s="146">
        <v>17</v>
      </c>
      <c r="E78" s="146"/>
      <c r="F78" s="146">
        <v>18</v>
      </c>
      <c r="G78" s="146"/>
      <c r="H78" s="146">
        <v>18</v>
      </c>
      <c r="I78" s="146"/>
      <c r="J78" s="147"/>
      <c r="K78" s="148">
        <f t="shared" si="3"/>
        <v>71</v>
      </c>
      <c r="L78" s="149">
        <v>8</v>
      </c>
    </row>
    <row r="79" spans="1:12">
      <c r="A79" s="153">
        <v>9</v>
      </c>
      <c r="B79" s="153" t="s">
        <v>213</v>
      </c>
      <c r="C79" s="154">
        <v>15</v>
      </c>
      <c r="D79" s="154">
        <v>16</v>
      </c>
      <c r="E79" s="154"/>
      <c r="F79" s="154">
        <v>14</v>
      </c>
      <c r="G79" s="154"/>
      <c r="H79" s="154"/>
      <c r="I79" s="154"/>
      <c r="J79" s="155"/>
      <c r="K79" s="156">
        <f t="shared" si="3"/>
        <v>45</v>
      </c>
      <c r="L79" s="157"/>
    </row>
    <row r="80" spans="1:12">
      <c r="A80" s="153">
        <v>10</v>
      </c>
      <c r="B80" s="153" t="s">
        <v>467</v>
      </c>
      <c r="C80" s="154"/>
      <c r="D80" s="154">
        <v>21</v>
      </c>
      <c r="E80" s="154"/>
      <c r="F80" s="154"/>
      <c r="G80" s="154"/>
      <c r="H80" s="154">
        <v>19</v>
      </c>
      <c r="I80" s="154"/>
      <c r="J80" s="155"/>
      <c r="K80" s="156">
        <f t="shared" si="3"/>
        <v>40</v>
      </c>
      <c r="L80" s="157"/>
    </row>
    <row r="81" spans="1:12">
      <c r="A81" s="153">
        <v>11</v>
      </c>
      <c r="B81" s="153" t="s">
        <v>603</v>
      </c>
      <c r="C81" s="154"/>
      <c r="D81" s="154"/>
      <c r="E81" s="154">
        <v>21</v>
      </c>
      <c r="F81" s="154">
        <v>16</v>
      </c>
      <c r="G81" s="154"/>
      <c r="H81" s="154"/>
      <c r="I81" s="154"/>
      <c r="J81" s="155"/>
      <c r="K81" s="156">
        <f t="shared" si="3"/>
        <v>37</v>
      </c>
      <c r="L81" s="157"/>
    </row>
    <row r="82" spans="1:12">
      <c r="A82" s="153">
        <v>12</v>
      </c>
      <c r="B82" s="153" t="s">
        <v>468</v>
      </c>
      <c r="C82" s="154"/>
      <c r="D82" s="154">
        <v>15</v>
      </c>
      <c r="E82" s="154"/>
      <c r="F82" s="154"/>
      <c r="G82" s="154"/>
      <c r="H82" s="154">
        <v>16</v>
      </c>
      <c r="I82" s="154">
        <v>0</v>
      </c>
      <c r="J82" s="155"/>
      <c r="K82" s="156">
        <f t="shared" si="3"/>
        <v>31</v>
      </c>
      <c r="L82" s="157"/>
    </row>
    <row r="83" spans="1:12">
      <c r="A83" s="153">
        <v>13</v>
      </c>
      <c r="B83" s="153" t="s">
        <v>236</v>
      </c>
      <c r="C83" s="154"/>
      <c r="D83" s="154"/>
      <c r="E83" s="154"/>
      <c r="F83" s="154"/>
      <c r="G83" s="154"/>
      <c r="H83" s="154"/>
      <c r="I83" s="154">
        <v>18</v>
      </c>
      <c r="J83" s="155"/>
      <c r="K83" s="156">
        <f t="shared" si="3"/>
        <v>18</v>
      </c>
      <c r="L83" s="157"/>
    </row>
    <row r="84" spans="1:12">
      <c r="A84" s="153">
        <v>14</v>
      </c>
      <c r="B84" s="153" t="s">
        <v>757</v>
      </c>
      <c r="C84" s="154"/>
      <c r="D84" s="154"/>
      <c r="E84" s="154"/>
      <c r="F84" s="154">
        <v>17</v>
      </c>
      <c r="G84" s="154"/>
      <c r="H84" s="154"/>
      <c r="I84" s="154"/>
      <c r="J84" s="155"/>
      <c r="K84" s="156">
        <f t="shared" si="3"/>
        <v>17</v>
      </c>
      <c r="L84" s="157"/>
    </row>
    <row r="85" spans="1:12">
      <c r="A85" s="153">
        <v>15</v>
      </c>
      <c r="B85" s="153" t="s">
        <v>466</v>
      </c>
      <c r="C85" s="154"/>
      <c r="D85" s="154"/>
      <c r="E85" s="154"/>
      <c r="F85" s="154"/>
      <c r="G85" s="154"/>
      <c r="H85" s="154"/>
      <c r="I85" s="154">
        <v>17</v>
      </c>
      <c r="J85" s="155"/>
      <c r="K85" s="156">
        <f t="shared" si="3"/>
        <v>17</v>
      </c>
      <c r="L85" s="157"/>
    </row>
    <row r="86" spans="1:12">
      <c r="A86" s="153">
        <v>16</v>
      </c>
      <c r="B86" s="153" t="s">
        <v>758</v>
      </c>
      <c r="C86" s="154"/>
      <c r="D86" s="154"/>
      <c r="E86" s="154"/>
      <c r="F86" s="154">
        <v>13</v>
      </c>
      <c r="G86" s="154"/>
      <c r="H86" s="154"/>
      <c r="I86" s="154"/>
      <c r="J86" s="155"/>
      <c r="K86" s="156">
        <f t="shared" si="3"/>
        <v>13</v>
      </c>
      <c r="L86" s="157"/>
    </row>
    <row r="87" spans="1:12">
      <c r="A87" s="153">
        <v>17</v>
      </c>
      <c r="B87" s="153" t="s">
        <v>141</v>
      </c>
      <c r="C87" s="154"/>
      <c r="D87" s="154"/>
      <c r="E87" s="154"/>
      <c r="F87" s="154"/>
      <c r="G87" s="154"/>
      <c r="H87" s="154"/>
      <c r="I87" s="154"/>
      <c r="J87" s="155"/>
      <c r="K87" s="156">
        <f t="shared" si="3"/>
        <v>0</v>
      </c>
      <c r="L87" s="157"/>
    </row>
    <row r="88" spans="1:12" ht="10.8" thickBot="1">
      <c r="A88" s="153">
        <v>18</v>
      </c>
      <c r="B88" s="153" t="s">
        <v>474</v>
      </c>
      <c r="C88" s="154"/>
      <c r="D88" s="154"/>
      <c r="E88" s="154"/>
      <c r="F88" s="154"/>
      <c r="G88" s="154"/>
      <c r="H88" s="154"/>
      <c r="I88" s="154">
        <v>0</v>
      </c>
      <c r="J88" s="155"/>
      <c r="K88" s="156">
        <f t="shared" si="3"/>
        <v>0</v>
      </c>
      <c r="L88" s="157"/>
    </row>
    <row r="89" spans="1:12" ht="10.8" thickBot="1">
      <c r="A89" s="153"/>
      <c r="B89" s="196" t="s">
        <v>26</v>
      </c>
      <c r="C89" s="134" t="s">
        <v>8</v>
      </c>
      <c r="D89" s="134" t="s">
        <v>9</v>
      </c>
      <c r="E89" s="134" t="s">
        <v>10</v>
      </c>
      <c r="F89" s="134" t="s">
        <v>12</v>
      </c>
      <c r="G89" s="134" t="s">
        <v>7</v>
      </c>
      <c r="H89" s="134" t="s">
        <v>13</v>
      </c>
      <c r="I89" s="134" t="s">
        <v>14</v>
      </c>
      <c r="J89" s="135" t="s">
        <v>15</v>
      </c>
      <c r="K89" s="136" t="s">
        <v>16</v>
      </c>
      <c r="L89" s="137" t="s">
        <v>17</v>
      </c>
    </row>
    <row r="90" spans="1:12" ht="10.8" thickTop="1">
      <c r="A90" s="144">
        <v>1</v>
      </c>
      <c r="B90" s="144" t="s">
        <v>229</v>
      </c>
      <c r="C90" s="146">
        <v>16</v>
      </c>
      <c r="D90" s="139"/>
      <c r="E90" s="139"/>
      <c r="F90" s="139">
        <v>0</v>
      </c>
      <c r="G90" s="139">
        <v>25</v>
      </c>
      <c r="H90" s="139">
        <v>30</v>
      </c>
      <c r="I90" s="139"/>
      <c r="J90" s="141">
        <v>19</v>
      </c>
      <c r="K90" s="142">
        <f t="shared" ref="K90:K102" si="4">SUM(C90:J90)</f>
        <v>90</v>
      </c>
      <c r="L90" s="143" t="s">
        <v>8</v>
      </c>
    </row>
    <row r="91" spans="1:12">
      <c r="A91" s="153">
        <v>2</v>
      </c>
      <c r="B91" s="174" t="s">
        <v>236</v>
      </c>
      <c r="C91" s="154">
        <v>15</v>
      </c>
      <c r="D91" s="154">
        <v>30</v>
      </c>
      <c r="E91" s="154"/>
      <c r="F91" s="154">
        <v>30</v>
      </c>
      <c r="G91" s="154"/>
      <c r="H91" s="154"/>
      <c r="I91" s="154"/>
      <c r="J91" s="155"/>
      <c r="K91" s="175">
        <f t="shared" si="4"/>
        <v>75</v>
      </c>
      <c r="L91" s="157"/>
    </row>
    <row r="92" spans="1:12">
      <c r="A92" s="153">
        <v>3</v>
      </c>
      <c r="B92" s="153" t="s">
        <v>478</v>
      </c>
      <c r="C92" s="154"/>
      <c r="D92" s="154"/>
      <c r="E92" s="154"/>
      <c r="F92" s="154"/>
      <c r="G92" s="154">
        <v>30</v>
      </c>
      <c r="H92" s="154"/>
      <c r="I92" s="154"/>
      <c r="J92" s="155">
        <v>21</v>
      </c>
      <c r="K92" s="175">
        <f t="shared" si="4"/>
        <v>51</v>
      </c>
      <c r="L92" s="157"/>
    </row>
    <row r="93" spans="1:12">
      <c r="A93" s="161">
        <v>4</v>
      </c>
      <c r="B93" s="161" t="s">
        <v>100</v>
      </c>
      <c r="C93" s="162">
        <v>17</v>
      </c>
      <c r="D93" s="162"/>
      <c r="E93" s="162"/>
      <c r="F93" s="162"/>
      <c r="G93" s="162"/>
      <c r="H93" s="162"/>
      <c r="I93" s="162"/>
      <c r="J93" s="163">
        <v>30</v>
      </c>
      <c r="K93" s="175">
        <f t="shared" si="4"/>
        <v>47</v>
      </c>
      <c r="L93" s="157"/>
    </row>
    <row r="94" spans="1:12">
      <c r="A94" s="153">
        <v>5</v>
      </c>
      <c r="B94" s="153" t="s">
        <v>149</v>
      </c>
      <c r="C94" s="154">
        <v>21</v>
      </c>
      <c r="D94" s="154"/>
      <c r="E94" s="154">
        <v>0</v>
      </c>
      <c r="F94" s="154"/>
      <c r="G94" s="154"/>
      <c r="H94" s="154">
        <v>25</v>
      </c>
      <c r="I94" s="154"/>
      <c r="J94" s="155"/>
      <c r="K94" s="175">
        <f t="shared" si="4"/>
        <v>46</v>
      </c>
      <c r="L94" s="157"/>
    </row>
    <row r="95" spans="1:12">
      <c r="A95" s="153">
        <v>6</v>
      </c>
      <c r="B95" s="153" t="s">
        <v>137</v>
      </c>
      <c r="C95" s="154">
        <v>19</v>
      </c>
      <c r="D95" s="154">
        <v>25</v>
      </c>
      <c r="E95" s="154"/>
      <c r="F95" s="154"/>
      <c r="G95" s="154"/>
      <c r="H95" s="154"/>
      <c r="I95" s="154"/>
      <c r="J95" s="155"/>
      <c r="K95" s="175">
        <f t="shared" si="4"/>
        <v>44</v>
      </c>
      <c r="L95" s="157"/>
    </row>
    <row r="96" spans="1:12">
      <c r="A96" s="161">
        <v>7</v>
      </c>
      <c r="B96" s="153" t="s">
        <v>157</v>
      </c>
      <c r="C96" s="154"/>
      <c r="D96" s="154"/>
      <c r="E96" s="154">
        <v>30</v>
      </c>
      <c r="F96" s="154"/>
      <c r="G96" s="154"/>
      <c r="H96" s="154"/>
      <c r="I96" s="154"/>
      <c r="J96" s="155"/>
      <c r="K96" s="175">
        <f t="shared" si="4"/>
        <v>30</v>
      </c>
      <c r="L96" s="157"/>
    </row>
    <row r="97" spans="1:12">
      <c r="A97" s="153">
        <v>8</v>
      </c>
      <c r="B97" s="153" t="s">
        <v>209</v>
      </c>
      <c r="C97" s="154">
        <v>30</v>
      </c>
      <c r="D97" s="154"/>
      <c r="E97" s="154"/>
      <c r="F97" s="154"/>
      <c r="G97" s="154"/>
      <c r="H97" s="154"/>
      <c r="I97" s="154"/>
      <c r="J97" s="155"/>
      <c r="K97" s="175">
        <f t="shared" si="4"/>
        <v>30</v>
      </c>
      <c r="L97" s="157"/>
    </row>
    <row r="98" spans="1:12">
      <c r="A98" s="153">
        <v>9</v>
      </c>
      <c r="B98" s="161" t="s">
        <v>928</v>
      </c>
      <c r="C98" s="162"/>
      <c r="D98" s="162"/>
      <c r="E98" s="162"/>
      <c r="F98" s="162"/>
      <c r="G98" s="162"/>
      <c r="H98" s="162"/>
      <c r="I98" s="162">
        <v>30</v>
      </c>
      <c r="J98" s="163"/>
      <c r="K98" s="175">
        <f t="shared" si="4"/>
        <v>30</v>
      </c>
      <c r="L98" s="165"/>
    </row>
    <row r="99" spans="1:12">
      <c r="A99" s="161">
        <v>10</v>
      </c>
      <c r="B99" s="153" t="s">
        <v>174</v>
      </c>
      <c r="C99" s="154">
        <v>25</v>
      </c>
      <c r="D99" s="154"/>
      <c r="E99" s="154"/>
      <c r="F99" s="154"/>
      <c r="G99" s="154"/>
      <c r="H99" s="154"/>
      <c r="I99" s="154"/>
      <c r="J99" s="155"/>
      <c r="K99" s="175">
        <f t="shared" si="4"/>
        <v>25</v>
      </c>
      <c r="L99" s="157"/>
    </row>
    <row r="100" spans="1:12">
      <c r="A100" s="153">
        <v>11</v>
      </c>
      <c r="B100" s="153" t="s">
        <v>199</v>
      </c>
      <c r="C100" s="154"/>
      <c r="D100" s="154"/>
      <c r="E100" s="154"/>
      <c r="F100" s="154"/>
      <c r="G100" s="154"/>
      <c r="H100" s="154"/>
      <c r="I100" s="154"/>
      <c r="J100" s="155">
        <v>25</v>
      </c>
      <c r="K100" s="175">
        <f t="shared" si="4"/>
        <v>25</v>
      </c>
      <c r="L100" s="157"/>
    </row>
    <row r="101" spans="1:12">
      <c r="A101" s="153">
        <v>12</v>
      </c>
      <c r="B101" s="153" t="s">
        <v>194</v>
      </c>
      <c r="C101" s="154">
        <v>18</v>
      </c>
      <c r="D101" s="154"/>
      <c r="E101" s="154"/>
      <c r="F101" s="154"/>
      <c r="G101" s="154"/>
      <c r="H101" s="154"/>
      <c r="I101" s="154"/>
      <c r="J101" s="155"/>
      <c r="K101" s="175">
        <f t="shared" si="4"/>
        <v>18</v>
      </c>
      <c r="L101" s="157"/>
    </row>
    <row r="102" spans="1:12" ht="10.8" thickBot="1">
      <c r="A102" s="153">
        <v>13</v>
      </c>
      <c r="B102" s="153" t="s">
        <v>231</v>
      </c>
      <c r="C102" s="154"/>
      <c r="D102" s="154"/>
      <c r="E102" s="154"/>
      <c r="F102" s="154"/>
      <c r="G102" s="154"/>
      <c r="H102" s="154"/>
      <c r="I102" s="154"/>
      <c r="J102" s="155">
        <v>18</v>
      </c>
      <c r="K102" s="166">
        <f t="shared" si="4"/>
        <v>18</v>
      </c>
      <c r="L102" s="157"/>
    </row>
    <row r="103" spans="1:12" ht="10.8" thickBot="1">
      <c r="A103" s="153"/>
      <c r="B103" s="196" t="s">
        <v>27</v>
      </c>
      <c r="C103" s="134" t="s">
        <v>8</v>
      </c>
      <c r="D103" s="134" t="s">
        <v>9</v>
      </c>
      <c r="E103" s="134" t="s">
        <v>10</v>
      </c>
      <c r="F103" s="134" t="s">
        <v>12</v>
      </c>
      <c r="G103" s="134" t="s">
        <v>7</v>
      </c>
      <c r="H103" s="134" t="s">
        <v>13</v>
      </c>
      <c r="I103" s="134" t="s">
        <v>14</v>
      </c>
      <c r="J103" s="135" t="s">
        <v>15</v>
      </c>
      <c r="K103" s="136" t="s">
        <v>16</v>
      </c>
      <c r="L103" s="137" t="s">
        <v>17</v>
      </c>
    </row>
    <row r="104" spans="1:12" ht="10.8" thickTop="1">
      <c r="A104" s="138">
        <v>1</v>
      </c>
      <c r="B104" s="138" t="s">
        <v>39</v>
      </c>
      <c r="C104" s="176">
        <v>25</v>
      </c>
      <c r="D104" s="146">
        <v>21</v>
      </c>
      <c r="E104" s="146">
        <v>30</v>
      </c>
      <c r="F104" s="146">
        <v>30</v>
      </c>
      <c r="G104" s="152">
        <v>30</v>
      </c>
      <c r="H104" s="146">
        <v>18</v>
      </c>
      <c r="I104" s="146">
        <v>16</v>
      </c>
      <c r="J104" s="147">
        <v>30</v>
      </c>
      <c r="K104" s="142">
        <f t="shared" ref="K104:K115" si="5">SUM(C104:J104)</f>
        <v>200</v>
      </c>
      <c r="L104" s="149" t="s">
        <v>8</v>
      </c>
    </row>
    <row r="105" spans="1:12">
      <c r="A105" s="144">
        <v>2</v>
      </c>
      <c r="B105" s="144" t="s">
        <v>38</v>
      </c>
      <c r="C105" s="139">
        <v>30</v>
      </c>
      <c r="D105" s="139"/>
      <c r="E105" s="139"/>
      <c r="F105" s="139">
        <v>25</v>
      </c>
      <c r="G105" s="139">
        <v>30</v>
      </c>
      <c r="H105" s="139">
        <v>30</v>
      </c>
      <c r="I105" s="139">
        <v>25</v>
      </c>
      <c r="J105" s="141"/>
      <c r="K105" s="142">
        <f t="shared" si="5"/>
        <v>140</v>
      </c>
      <c r="L105" s="143" t="s">
        <v>9</v>
      </c>
    </row>
    <row r="106" spans="1:12">
      <c r="A106" s="144">
        <v>3</v>
      </c>
      <c r="B106" s="144" t="s">
        <v>58</v>
      </c>
      <c r="C106" s="146">
        <v>21</v>
      </c>
      <c r="D106" s="146">
        <v>25</v>
      </c>
      <c r="E106" s="146">
        <v>25</v>
      </c>
      <c r="F106" s="146">
        <v>21</v>
      </c>
      <c r="G106" s="146">
        <v>0</v>
      </c>
      <c r="H106" s="146">
        <v>17</v>
      </c>
      <c r="I106" s="146">
        <v>19</v>
      </c>
      <c r="J106" s="147"/>
      <c r="K106" s="142">
        <f t="shared" si="5"/>
        <v>128</v>
      </c>
      <c r="L106" s="149" t="s">
        <v>10</v>
      </c>
    </row>
    <row r="107" spans="1:12">
      <c r="A107" s="153">
        <v>4</v>
      </c>
      <c r="B107" s="177" t="s">
        <v>60</v>
      </c>
      <c r="C107" s="178"/>
      <c r="D107" s="178">
        <v>30</v>
      </c>
      <c r="E107" s="154"/>
      <c r="F107" s="154"/>
      <c r="G107" s="154"/>
      <c r="H107" s="152">
        <v>30</v>
      </c>
      <c r="I107" s="154"/>
      <c r="J107" s="155"/>
      <c r="K107" s="175">
        <f t="shared" si="5"/>
        <v>60</v>
      </c>
      <c r="L107" s="157"/>
    </row>
    <row r="108" spans="1:12">
      <c r="A108" s="153">
        <v>5</v>
      </c>
      <c r="B108" s="153" t="s">
        <v>917</v>
      </c>
      <c r="C108" s="154"/>
      <c r="D108" s="154"/>
      <c r="E108" s="154"/>
      <c r="F108" s="154"/>
      <c r="G108" s="154"/>
      <c r="H108" s="154">
        <v>25</v>
      </c>
      <c r="I108" s="154">
        <v>30</v>
      </c>
      <c r="J108" s="155"/>
      <c r="K108" s="175">
        <f t="shared" si="5"/>
        <v>55</v>
      </c>
      <c r="L108" s="157"/>
    </row>
    <row r="109" spans="1:12">
      <c r="A109" s="153">
        <v>6</v>
      </c>
      <c r="B109" s="153" t="s">
        <v>919</v>
      </c>
      <c r="C109" s="154"/>
      <c r="D109" s="154"/>
      <c r="E109" s="154"/>
      <c r="F109" s="154"/>
      <c r="G109" s="154"/>
      <c r="H109" s="154">
        <v>19</v>
      </c>
      <c r="I109" s="154">
        <v>17</v>
      </c>
      <c r="J109" s="155"/>
      <c r="K109" s="175">
        <f t="shared" si="5"/>
        <v>36</v>
      </c>
      <c r="L109" s="157"/>
    </row>
    <row r="110" spans="1:12">
      <c r="A110" s="153">
        <v>7</v>
      </c>
      <c r="B110" s="161" t="s">
        <v>103</v>
      </c>
      <c r="C110" s="162"/>
      <c r="D110" s="162"/>
      <c r="E110" s="162"/>
      <c r="F110" s="162"/>
      <c r="G110" s="162">
        <v>25</v>
      </c>
      <c r="H110" s="162"/>
      <c r="I110" s="162"/>
      <c r="J110" s="163">
        <v>0</v>
      </c>
      <c r="K110" s="175">
        <f t="shared" si="5"/>
        <v>25</v>
      </c>
      <c r="L110" s="165"/>
    </row>
    <row r="111" spans="1:12">
      <c r="A111" s="153">
        <v>8</v>
      </c>
      <c r="B111" s="161" t="s">
        <v>154</v>
      </c>
      <c r="C111" s="162"/>
      <c r="D111" s="162"/>
      <c r="E111" s="162">
        <v>21</v>
      </c>
      <c r="F111" s="162"/>
      <c r="G111" s="162"/>
      <c r="H111" s="162"/>
      <c r="I111" s="162"/>
      <c r="J111" s="163"/>
      <c r="K111" s="175">
        <f t="shared" si="5"/>
        <v>21</v>
      </c>
      <c r="L111" s="165"/>
    </row>
    <row r="112" spans="1:12">
      <c r="A112" s="153">
        <v>9</v>
      </c>
      <c r="B112" s="161" t="s">
        <v>918</v>
      </c>
      <c r="C112" s="162"/>
      <c r="D112" s="162"/>
      <c r="E112" s="162"/>
      <c r="F112" s="162"/>
      <c r="G112" s="162"/>
      <c r="H112" s="162">
        <v>21</v>
      </c>
      <c r="I112" s="162"/>
      <c r="J112" s="163"/>
      <c r="K112" s="175">
        <f t="shared" si="5"/>
        <v>21</v>
      </c>
      <c r="L112" s="165"/>
    </row>
    <row r="113" spans="1:12">
      <c r="A113" s="153">
        <v>10</v>
      </c>
      <c r="B113" s="153" t="s">
        <v>925</v>
      </c>
      <c r="C113" s="154"/>
      <c r="D113" s="154"/>
      <c r="E113" s="154"/>
      <c r="F113" s="154"/>
      <c r="G113" s="154"/>
      <c r="H113" s="154"/>
      <c r="I113" s="154">
        <v>21</v>
      </c>
      <c r="J113" s="155"/>
      <c r="K113" s="156">
        <f t="shared" si="5"/>
        <v>21</v>
      </c>
      <c r="L113" s="157"/>
    </row>
    <row r="114" spans="1:12">
      <c r="A114" s="153">
        <v>11</v>
      </c>
      <c r="B114" s="153" t="s">
        <v>99</v>
      </c>
      <c r="C114" s="154">
        <v>19</v>
      </c>
      <c r="D114" s="154"/>
      <c r="E114" s="154"/>
      <c r="F114" s="154"/>
      <c r="G114" s="154"/>
      <c r="H114" s="154"/>
      <c r="I114" s="154"/>
      <c r="J114" s="155"/>
      <c r="K114" s="156">
        <f t="shared" si="5"/>
        <v>19</v>
      </c>
      <c r="L114" s="157"/>
    </row>
    <row r="115" spans="1:12">
      <c r="A115" s="153">
        <v>12</v>
      </c>
      <c r="B115" s="153" t="s">
        <v>926</v>
      </c>
      <c r="C115" s="154"/>
      <c r="D115" s="154"/>
      <c r="E115" s="154"/>
      <c r="F115" s="154"/>
      <c r="G115" s="154"/>
      <c r="H115" s="154"/>
      <c r="I115" s="154">
        <v>18</v>
      </c>
      <c r="J115" s="155"/>
      <c r="K115" s="156">
        <f t="shared" si="5"/>
        <v>18</v>
      </c>
      <c r="L115" s="157"/>
    </row>
    <row r="116" spans="1:12">
      <c r="A116" s="174"/>
      <c r="B116" s="174"/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</row>
    <row r="117" spans="1:12">
      <c r="A117" s="174"/>
      <c r="B117" s="174"/>
      <c r="C117" s="184"/>
      <c r="D117" s="184"/>
      <c r="E117" s="184"/>
      <c r="F117" s="184"/>
      <c r="G117" s="184"/>
      <c r="H117" s="184"/>
      <c r="I117" s="184"/>
      <c r="J117" s="184"/>
      <c r="K117" s="184"/>
      <c r="L117" s="184"/>
    </row>
    <row r="118" spans="1:12">
      <c r="A118" s="129"/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</row>
    <row r="119" spans="1:12" ht="10.8" thickBot="1">
      <c r="A119" s="133"/>
      <c r="B119" s="199" t="s">
        <v>28</v>
      </c>
      <c r="C119" s="134" t="s">
        <v>8</v>
      </c>
      <c r="D119" s="134" t="s">
        <v>9</v>
      </c>
      <c r="E119" s="134" t="s">
        <v>10</v>
      </c>
      <c r="F119" s="134" t="s">
        <v>12</v>
      </c>
      <c r="G119" s="134" t="s">
        <v>7</v>
      </c>
      <c r="H119" s="134" t="s">
        <v>13</v>
      </c>
      <c r="I119" s="134" t="s">
        <v>14</v>
      </c>
      <c r="J119" s="135" t="s">
        <v>15</v>
      </c>
      <c r="K119" s="200" t="s">
        <v>16</v>
      </c>
      <c r="L119" s="137" t="s">
        <v>17</v>
      </c>
    </row>
    <row r="120" spans="1:12" ht="10.8" thickTop="1">
      <c r="A120" s="167">
        <v>1</v>
      </c>
      <c r="B120" s="144" t="s">
        <v>55</v>
      </c>
      <c r="C120" s="168">
        <v>30</v>
      </c>
      <c r="D120" s="146">
        <v>18</v>
      </c>
      <c r="E120" s="146">
        <v>16</v>
      </c>
      <c r="F120" s="146"/>
      <c r="G120" s="146"/>
      <c r="H120" s="146">
        <v>19</v>
      </c>
      <c r="I120" s="146">
        <v>30</v>
      </c>
      <c r="J120" s="179">
        <v>30</v>
      </c>
      <c r="K120" s="142">
        <f>SUM(C120:J120)</f>
        <v>143</v>
      </c>
      <c r="L120" s="149" t="s">
        <v>8</v>
      </c>
    </row>
    <row r="121" spans="1:12">
      <c r="A121" s="150">
        <v>2</v>
      </c>
      <c r="B121" s="180" t="s">
        <v>41</v>
      </c>
      <c r="C121" s="146">
        <v>21</v>
      </c>
      <c r="D121" s="139">
        <v>15</v>
      </c>
      <c r="E121" s="139">
        <v>14</v>
      </c>
      <c r="F121" s="139">
        <v>19</v>
      </c>
      <c r="G121" s="139">
        <v>16</v>
      </c>
      <c r="H121" s="139">
        <v>21</v>
      </c>
      <c r="I121" s="139">
        <v>18</v>
      </c>
      <c r="J121" s="141">
        <v>19</v>
      </c>
      <c r="K121" s="142">
        <f>SUM(C121:J121)</f>
        <v>143</v>
      </c>
      <c r="L121" s="143" t="s">
        <v>9</v>
      </c>
    </row>
    <row r="122" spans="1:12">
      <c r="A122" s="160">
        <v>3</v>
      </c>
      <c r="B122" s="144" t="s">
        <v>43</v>
      </c>
      <c r="C122" s="146"/>
      <c r="D122" s="181">
        <v>30</v>
      </c>
      <c r="E122" s="168">
        <v>18</v>
      </c>
      <c r="F122" s="168">
        <v>25</v>
      </c>
      <c r="G122" s="168">
        <v>19</v>
      </c>
      <c r="H122" s="168">
        <v>25</v>
      </c>
      <c r="I122" s="168">
        <v>21</v>
      </c>
      <c r="J122" s="169">
        <v>0</v>
      </c>
      <c r="K122" s="142">
        <f t="shared" ref="K122:K143" si="6">SUM(C122:J122)</f>
        <v>138</v>
      </c>
      <c r="L122" s="170" t="s">
        <v>10</v>
      </c>
    </row>
    <row r="123" spans="1:12">
      <c r="A123" s="150">
        <v>4</v>
      </c>
      <c r="B123" s="182" t="s">
        <v>44</v>
      </c>
      <c r="C123" s="168">
        <v>16</v>
      </c>
      <c r="D123" s="168">
        <v>10</v>
      </c>
      <c r="E123" s="168">
        <v>13</v>
      </c>
      <c r="F123" s="168">
        <v>21</v>
      </c>
      <c r="G123" s="168">
        <v>18</v>
      </c>
      <c r="H123" s="168">
        <v>18</v>
      </c>
      <c r="I123" s="168">
        <v>16</v>
      </c>
      <c r="J123" s="169">
        <v>25</v>
      </c>
      <c r="K123" s="142">
        <f t="shared" si="6"/>
        <v>137</v>
      </c>
      <c r="L123" s="170">
        <v>4</v>
      </c>
    </row>
    <row r="124" spans="1:12">
      <c r="A124" s="144">
        <v>5</v>
      </c>
      <c r="B124" s="144" t="s">
        <v>158</v>
      </c>
      <c r="C124" s="146">
        <v>17</v>
      </c>
      <c r="D124" s="146">
        <v>12</v>
      </c>
      <c r="E124" s="146">
        <v>12</v>
      </c>
      <c r="F124" s="146">
        <v>17</v>
      </c>
      <c r="G124" s="146"/>
      <c r="H124" s="146">
        <v>17</v>
      </c>
      <c r="I124" s="146">
        <v>14</v>
      </c>
      <c r="J124" s="147">
        <v>18</v>
      </c>
      <c r="K124" s="142">
        <f t="shared" si="6"/>
        <v>107</v>
      </c>
      <c r="L124" s="170">
        <v>5</v>
      </c>
    </row>
    <row r="125" spans="1:12">
      <c r="A125" s="144">
        <v>6</v>
      </c>
      <c r="B125" s="144" t="s">
        <v>164</v>
      </c>
      <c r="C125" s="146">
        <v>18</v>
      </c>
      <c r="D125" s="146">
        <v>13</v>
      </c>
      <c r="E125" s="146"/>
      <c r="F125" s="146">
        <v>30</v>
      </c>
      <c r="G125" s="146">
        <v>25</v>
      </c>
      <c r="H125" s="146"/>
      <c r="I125" s="146"/>
      <c r="J125" s="147"/>
      <c r="K125" s="142">
        <f t="shared" si="6"/>
        <v>86</v>
      </c>
      <c r="L125" s="149">
        <v>6</v>
      </c>
    </row>
    <row r="126" spans="1:12">
      <c r="A126" s="161">
        <v>7</v>
      </c>
      <c r="B126" s="153" t="s">
        <v>48</v>
      </c>
      <c r="C126" s="154"/>
      <c r="D126" s="154"/>
      <c r="E126" s="152">
        <v>30</v>
      </c>
      <c r="F126" s="154"/>
      <c r="G126" s="154"/>
      <c r="H126" s="154">
        <v>30</v>
      </c>
      <c r="I126" s="154">
        <v>25</v>
      </c>
      <c r="J126" s="155"/>
      <c r="K126" s="175">
        <f t="shared" si="6"/>
        <v>85</v>
      </c>
      <c r="L126" s="157"/>
    </row>
    <row r="127" spans="1:12">
      <c r="A127" s="144">
        <v>8</v>
      </c>
      <c r="B127" s="144" t="s">
        <v>50</v>
      </c>
      <c r="C127" s="146">
        <v>19</v>
      </c>
      <c r="D127" s="146"/>
      <c r="E127" s="146"/>
      <c r="F127" s="146"/>
      <c r="G127" s="146">
        <v>21</v>
      </c>
      <c r="H127" s="146"/>
      <c r="I127" s="146">
        <v>15</v>
      </c>
      <c r="J127" s="147">
        <v>21</v>
      </c>
      <c r="K127" s="148">
        <f t="shared" si="6"/>
        <v>76</v>
      </c>
      <c r="L127" s="149">
        <v>7</v>
      </c>
    </row>
    <row r="128" spans="1:12">
      <c r="A128" s="144">
        <v>9</v>
      </c>
      <c r="B128" s="144" t="s">
        <v>160</v>
      </c>
      <c r="C128" s="146">
        <v>25</v>
      </c>
      <c r="D128" s="146">
        <v>25</v>
      </c>
      <c r="E128" s="146">
        <v>21</v>
      </c>
      <c r="F128" s="146">
        <v>0</v>
      </c>
      <c r="G128" s="146"/>
      <c r="H128" s="146"/>
      <c r="I128" s="146"/>
      <c r="J128" s="147"/>
      <c r="K128" s="148">
        <f t="shared" si="6"/>
        <v>71</v>
      </c>
      <c r="L128" s="149">
        <v>8</v>
      </c>
    </row>
    <row r="129" spans="1:12">
      <c r="A129" s="153">
        <v>10</v>
      </c>
      <c r="B129" s="153" t="s">
        <v>147</v>
      </c>
      <c r="C129" s="154"/>
      <c r="D129" s="154"/>
      <c r="E129" s="154">
        <v>19</v>
      </c>
      <c r="F129" s="154"/>
      <c r="G129" s="154"/>
      <c r="H129" s="154"/>
      <c r="I129" s="154">
        <v>17</v>
      </c>
      <c r="J129" s="155">
        <v>30</v>
      </c>
      <c r="K129" s="175">
        <f t="shared" si="6"/>
        <v>66</v>
      </c>
      <c r="L129" s="157"/>
    </row>
    <row r="130" spans="1:12">
      <c r="A130" s="161">
        <v>11</v>
      </c>
      <c r="B130" s="161" t="s">
        <v>42</v>
      </c>
      <c r="C130" s="162"/>
      <c r="D130" s="162">
        <v>17</v>
      </c>
      <c r="E130" s="162">
        <v>17</v>
      </c>
      <c r="F130" s="162">
        <v>18</v>
      </c>
      <c r="G130" s="162"/>
      <c r="H130" s="162"/>
      <c r="I130" s="162"/>
      <c r="J130" s="163"/>
      <c r="K130" s="175">
        <f t="shared" si="6"/>
        <v>52</v>
      </c>
      <c r="L130" s="165"/>
    </row>
    <row r="131" spans="1:12">
      <c r="A131" s="153">
        <v>12</v>
      </c>
      <c r="B131" s="161" t="s">
        <v>136</v>
      </c>
      <c r="C131" s="162"/>
      <c r="D131" s="162"/>
      <c r="E131" s="162"/>
      <c r="F131" s="162">
        <v>16</v>
      </c>
      <c r="G131" s="162">
        <v>30</v>
      </c>
      <c r="H131" s="162"/>
      <c r="I131" s="162"/>
      <c r="J131" s="163"/>
      <c r="K131" s="175">
        <f t="shared" si="6"/>
        <v>46</v>
      </c>
      <c r="L131" s="165"/>
    </row>
    <row r="132" spans="1:12">
      <c r="A132" s="153">
        <v>13</v>
      </c>
      <c r="B132" s="161" t="s">
        <v>62</v>
      </c>
      <c r="C132" s="162"/>
      <c r="D132" s="162">
        <v>8</v>
      </c>
      <c r="E132" s="162"/>
      <c r="F132" s="162">
        <v>15</v>
      </c>
      <c r="G132" s="162">
        <v>15</v>
      </c>
      <c r="H132" s="162"/>
      <c r="I132" s="162"/>
      <c r="J132" s="163"/>
      <c r="K132" s="175">
        <f t="shared" si="6"/>
        <v>38</v>
      </c>
      <c r="L132" s="165"/>
    </row>
    <row r="133" spans="1:12">
      <c r="A133" s="153">
        <v>14</v>
      </c>
      <c r="B133" s="161" t="s">
        <v>165</v>
      </c>
      <c r="C133" s="162"/>
      <c r="D133" s="162">
        <v>14</v>
      </c>
      <c r="E133" s="162"/>
      <c r="F133" s="162"/>
      <c r="G133" s="162">
        <v>17</v>
      </c>
      <c r="H133" s="162"/>
      <c r="I133" s="162"/>
      <c r="J133" s="163"/>
      <c r="K133" s="175">
        <f t="shared" si="6"/>
        <v>31</v>
      </c>
      <c r="L133" s="165"/>
    </row>
    <row r="134" spans="1:12">
      <c r="A134" s="161">
        <v>15</v>
      </c>
      <c r="B134" s="161" t="s">
        <v>469</v>
      </c>
      <c r="C134" s="162"/>
      <c r="D134" s="162">
        <v>30</v>
      </c>
      <c r="E134" s="162"/>
      <c r="F134" s="162"/>
      <c r="G134" s="162"/>
      <c r="H134" s="162"/>
      <c r="I134" s="162"/>
      <c r="J134" s="163"/>
      <c r="K134" s="175">
        <f t="shared" si="6"/>
        <v>30</v>
      </c>
      <c r="L134" s="165"/>
    </row>
    <row r="135" spans="1:12">
      <c r="A135" s="153">
        <v>16</v>
      </c>
      <c r="B135" s="161" t="s">
        <v>604</v>
      </c>
      <c r="C135" s="162"/>
      <c r="D135" s="162"/>
      <c r="E135" s="162">
        <v>30</v>
      </c>
      <c r="F135" s="162"/>
      <c r="G135" s="162"/>
      <c r="H135" s="162"/>
      <c r="I135" s="162"/>
      <c r="J135" s="163"/>
      <c r="K135" s="175">
        <f t="shared" si="6"/>
        <v>30</v>
      </c>
      <c r="L135" s="165"/>
    </row>
    <row r="136" spans="1:12">
      <c r="A136" s="153">
        <v>17</v>
      </c>
      <c r="B136" s="161" t="s">
        <v>143</v>
      </c>
      <c r="C136" s="162"/>
      <c r="D136" s="162"/>
      <c r="E136" s="162">
        <v>25</v>
      </c>
      <c r="F136" s="162"/>
      <c r="G136" s="162"/>
      <c r="H136" s="162"/>
      <c r="I136" s="162"/>
      <c r="J136" s="163"/>
      <c r="K136" s="183">
        <f t="shared" si="6"/>
        <v>25</v>
      </c>
      <c r="L136" s="165"/>
    </row>
    <row r="137" spans="1:12">
      <c r="A137" s="153">
        <v>18</v>
      </c>
      <c r="B137" s="161" t="s">
        <v>470</v>
      </c>
      <c r="C137" s="162"/>
      <c r="D137" s="162">
        <v>21</v>
      </c>
      <c r="E137" s="162"/>
      <c r="F137" s="162"/>
      <c r="G137" s="162"/>
      <c r="H137" s="162"/>
      <c r="I137" s="162"/>
      <c r="J137" s="163"/>
      <c r="K137" s="156">
        <f t="shared" si="6"/>
        <v>21</v>
      </c>
      <c r="L137" s="165"/>
    </row>
    <row r="138" spans="1:12">
      <c r="A138" s="161">
        <v>19</v>
      </c>
      <c r="B138" s="161" t="s">
        <v>471</v>
      </c>
      <c r="C138" s="162"/>
      <c r="D138" s="162">
        <v>19</v>
      </c>
      <c r="E138" s="162"/>
      <c r="F138" s="162"/>
      <c r="G138" s="162"/>
      <c r="H138" s="162"/>
      <c r="I138" s="162"/>
      <c r="J138" s="163"/>
      <c r="K138" s="156">
        <f t="shared" si="6"/>
        <v>19</v>
      </c>
      <c r="L138" s="165"/>
    </row>
    <row r="139" spans="1:12">
      <c r="A139" s="153">
        <v>20</v>
      </c>
      <c r="B139" s="161" t="s">
        <v>146</v>
      </c>
      <c r="C139" s="162"/>
      <c r="D139" s="162"/>
      <c r="E139" s="162"/>
      <c r="F139" s="162"/>
      <c r="G139" s="162"/>
      <c r="H139" s="162"/>
      <c r="I139" s="162">
        <v>19</v>
      </c>
      <c r="J139" s="163"/>
      <c r="K139" s="156">
        <f t="shared" si="6"/>
        <v>19</v>
      </c>
      <c r="L139" s="165"/>
    </row>
    <row r="140" spans="1:12">
      <c r="A140" s="153">
        <v>21</v>
      </c>
      <c r="B140" s="161" t="s">
        <v>140</v>
      </c>
      <c r="C140" s="162"/>
      <c r="D140" s="162">
        <v>16</v>
      </c>
      <c r="E140" s="162"/>
      <c r="F140" s="162"/>
      <c r="G140" s="162"/>
      <c r="H140" s="162"/>
      <c r="I140" s="162"/>
      <c r="J140" s="163"/>
      <c r="K140" s="156">
        <f t="shared" si="6"/>
        <v>16</v>
      </c>
      <c r="L140" s="165"/>
    </row>
    <row r="141" spans="1:12">
      <c r="A141" s="153">
        <v>22</v>
      </c>
      <c r="B141" s="161" t="s">
        <v>145</v>
      </c>
      <c r="C141" s="162"/>
      <c r="D141" s="162"/>
      <c r="E141" s="162">
        <v>15</v>
      </c>
      <c r="F141" s="162"/>
      <c r="G141" s="162"/>
      <c r="H141" s="162"/>
      <c r="I141" s="162"/>
      <c r="J141" s="163"/>
      <c r="K141" s="156">
        <f t="shared" si="6"/>
        <v>15</v>
      </c>
      <c r="L141" s="165"/>
    </row>
    <row r="142" spans="1:12">
      <c r="A142" s="153">
        <v>23</v>
      </c>
      <c r="B142" s="153" t="s">
        <v>472</v>
      </c>
      <c r="C142" s="154"/>
      <c r="D142" s="162">
        <v>11</v>
      </c>
      <c r="E142" s="162"/>
      <c r="F142" s="162"/>
      <c r="G142" s="162"/>
      <c r="H142" s="162"/>
      <c r="I142" s="162"/>
      <c r="J142" s="163"/>
      <c r="K142" s="156">
        <f t="shared" si="6"/>
        <v>11</v>
      </c>
      <c r="L142" s="165"/>
    </row>
    <row r="143" spans="1:12">
      <c r="A143" s="153">
        <v>24</v>
      </c>
      <c r="B143" s="153" t="s">
        <v>473</v>
      </c>
      <c r="C143" s="154"/>
      <c r="D143" s="154">
        <v>9</v>
      </c>
      <c r="E143" s="154"/>
      <c r="F143" s="154"/>
      <c r="G143" s="154"/>
      <c r="H143" s="154"/>
      <c r="I143" s="154"/>
      <c r="J143" s="155"/>
      <c r="K143" s="156">
        <f t="shared" si="6"/>
        <v>9</v>
      </c>
      <c r="L143" s="157"/>
    </row>
    <row r="144" spans="1:12" ht="10.8" thickBot="1">
      <c r="A144" s="129"/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</row>
    <row r="145" spans="1:12" ht="10.8" thickBot="1">
      <c r="A145" s="133"/>
      <c r="B145" s="196" t="s">
        <v>18</v>
      </c>
      <c r="C145" s="134" t="s">
        <v>8</v>
      </c>
      <c r="D145" s="134" t="s">
        <v>9</v>
      </c>
      <c r="E145" s="134" t="s">
        <v>10</v>
      </c>
      <c r="F145" s="134" t="s">
        <v>12</v>
      </c>
      <c r="G145" s="134" t="s">
        <v>7</v>
      </c>
      <c r="H145" s="134" t="s">
        <v>13</v>
      </c>
      <c r="I145" s="134" t="s">
        <v>14</v>
      </c>
      <c r="J145" s="135" t="s">
        <v>15</v>
      </c>
      <c r="K145" s="136" t="s">
        <v>16</v>
      </c>
      <c r="L145" s="184"/>
    </row>
    <row r="146" spans="1:12" ht="10.8" thickTop="1">
      <c r="A146" s="167">
        <v>1</v>
      </c>
      <c r="B146" s="167" t="s">
        <v>234</v>
      </c>
      <c r="C146" s="139">
        <v>1</v>
      </c>
      <c r="D146" s="139">
        <v>1</v>
      </c>
      <c r="E146" s="139">
        <v>1</v>
      </c>
      <c r="F146" s="139">
        <v>1</v>
      </c>
      <c r="G146" s="139"/>
      <c r="H146" s="139">
        <v>1</v>
      </c>
      <c r="I146" s="139">
        <v>1</v>
      </c>
      <c r="J146" s="141">
        <v>1</v>
      </c>
      <c r="K146" s="142">
        <f t="shared" ref="K146:K177" si="7">SUM(C146:J146)</f>
        <v>7</v>
      </c>
      <c r="L146" s="185"/>
    </row>
    <row r="147" spans="1:12">
      <c r="A147" s="167">
        <v>2</v>
      </c>
      <c r="B147" s="167" t="s">
        <v>231</v>
      </c>
      <c r="C147" s="139">
        <v>1</v>
      </c>
      <c r="D147" s="139"/>
      <c r="E147" s="139">
        <v>1</v>
      </c>
      <c r="F147" s="139">
        <v>1</v>
      </c>
      <c r="G147" s="139">
        <v>1</v>
      </c>
      <c r="H147" s="139">
        <v>1</v>
      </c>
      <c r="I147" s="139">
        <v>1</v>
      </c>
      <c r="J147" s="141" t="s">
        <v>332</v>
      </c>
      <c r="K147" s="142">
        <v>7</v>
      </c>
    </row>
    <row r="148" spans="1:12">
      <c r="A148" s="167">
        <v>3</v>
      </c>
      <c r="B148" s="167" t="s">
        <v>479</v>
      </c>
      <c r="C148" s="139" t="s">
        <v>332</v>
      </c>
      <c r="D148" s="139">
        <v>1</v>
      </c>
      <c r="E148" s="139"/>
      <c r="F148" s="139">
        <v>1</v>
      </c>
      <c r="G148" s="139">
        <v>1</v>
      </c>
      <c r="H148" s="139"/>
      <c r="I148" s="139"/>
      <c r="J148" s="141">
        <v>1</v>
      </c>
      <c r="K148" s="142">
        <v>5</v>
      </c>
      <c r="L148" s="185"/>
    </row>
    <row r="149" spans="1:12">
      <c r="A149" s="167">
        <v>4</v>
      </c>
      <c r="B149" s="167" t="s">
        <v>478</v>
      </c>
      <c r="C149" s="139" t="s">
        <v>332</v>
      </c>
      <c r="D149" s="139">
        <v>1</v>
      </c>
      <c r="E149" s="139"/>
      <c r="F149" s="139">
        <v>1</v>
      </c>
      <c r="G149" s="139" t="s">
        <v>332</v>
      </c>
      <c r="H149" s="139">
        <v>1</v>
      </c>
      <c r="I149" s="139"/>
      <c r="J149" s="141" t="s">
        <v>332</v>
      </c>
      <c r="K149" s="142">
        <v>6</v>
      </c>
      <c r="L149" s="184"/>
    </row>
    <row r="150" spans="1:12">
      <c r="A150" s="177">
        <v>5</v>
      </c>
      <c r="B150" s="177" t="s">
        <v>751</v>
      </c>
      <c r="C150" s="178"/>
      <c r="D150" s="178"/>
      <c r="E150" s="178"/>
      <c r="F150" s="178">
        <v>1</v>
      </c>
      <c r="G150" s="178">
        <v>1</v>
      </c>
      <c r="H150" s="178">
        <v>1</v>
      </c>
      <c r="I150" s="178"/>
      <c r="J150" s="186"/>
      <c r="K150" s="175">
        <f t="shared" si="7"/>
        <v>3</v>
      </c>
      <c r="L150" s="184"/>
    </row>
    <row r="151" spans="1:12">
      <c r="A151" s="177">
        <v>6</v>
      </c>
      <c r="B151" s="153" t="s">
        <v>199</v>
      </c>
      <c r="C151" s="178">
        <v>1</v>
      </c>
      <c r="D151" s="154"/>
      <c r="E151" s="154"/>
      <c r="F151" s="154">
        <v>1</v>
      </c>
      <c r="G151" s="154"/>
      <c r="H151" s="154"/>
      <c r="I151" s="154"/>
      <c r="J151" s="155"/>
      <c r="K151" s="156">
        <f t="shared" si="7"/>
        <v>2</v>
      </c>
      <c r="L151" s="184"/>
    </row>
    <row r="152" spans="1:12">
      <c r="A152" s="177">
        <v>7</v>
      </c>
      <c r="B152" s="153" t="s">
        <v>480</v>
      </c>
      <c r="C152" s="178"/>
      <c r="D152" s="154">
        <v>1</v>
      </c>
      <c r="E152" s="154"/>
      <c r="F152" s="154"/>
      <c r="G152" s="154">
        <v>1</v>
      </c>
      <c r="H152" s="154"/>
      <c r="I152" s="154"/>
      <c r="J152" s="155"/>
      <c r="K152" s="156">
        <f t="shared" si="7"/>
        <v>2</v>
      </c>
      <c r="L152" s="184"/>
    </row>
    <row r="153" spans="1:12">
      <c r="A153" s="177">
        <v>8</v>
      </c>
      <c r="B153" s="153" t="s">
        <v>608</v>
      </c>
      <c r="C153" s="178"/>
      <c r="D153" s="154"/>
      <c r="E153" s="154">
        <v>1</v>
      </c>
      <c r="F153" s="154">
        <v>1</v>
      </c>
      <c r="G153" s="154"/>
      <c r="H153" s="154"/>
      <c r="I153" s="154"/>
      <c r="J153" s="155"/>
      <c r="K153" s="156">
        <f t="shared" si="7"/>
        <v>2</v>
      </c>
      <c r="L153" s="184"/>
    </row>
    <row r="154" spans="1:12">
      <c r="A154" s="177">
        <v>9</v>
      </c>
      <c r="B154" s="153" t="s">
        <v>752</v>
      </c>
      <c r="C154" s="178"/>
      <c r="D154" s="154"/>
      <c r="E154" s="154"/>
      <c r="F154" s="154">
        <v>1</v>
      </c>
      <c r="G154" s="154">
        <v>1</v>
      </c>
      <c r="H154" s="154"/>
      <c r="I154" s="154"/>
      <c r="J154" s="155"/>
      <c r="K154" s="156">
        <f t="shared" si="7"/>
        <v>2</v>
      </c>
      <c r="L154" s="184"/>
    </row>
    <row r="155" spans="1:12">
      <c r="A155" s="177">
        <v>10</v>
      </c>
      <c r="B155" s="153" t="s">
        <v>159</v>
      </c>
      <c r="C155" s="178"/>
      <c r="D155" s="154"/>
      <c r="E155" s="154"/>
      <c r="F155" s="154">
        <v>1</v>
      </c>
      <c r="G155" s="154">
        <v>1</v>
      </c>
      <c r="H155" s="154"/>
      <c r="I155" s="154"/>
      <c r="J155" s="155"/>
      <c r="K155" s="156">
        <f t="shared" si="7"/>
        <v>2</v>
      </c>
      <c r="L155" s="184"/>
    </row>
    <row r="156" spans="1:12">
      <c r="A156" s="177">
        <v>11</v>
      </c>
      <c r="B156" s="153" t="s">
        <v>296</v>
      </c>
      <c r="C156" s="178">
        <v>1</v>
      </c>
      <c r="D156" s="154"/>
      <c r="E156" s="154"/>
      <c r="F156" s="154"/>
      <c r="G156" s="154"/>
      <c r="H156" s="154"/>
      <c r="I156" s="154"/>
      <c r="J156" s="155">
        <v>1</v>
      </c>
      <c r="K156" s="156">
        <f t="shared" si="7"/>
        <v>2</v>
      </c>
      <c r="L156" s="184"/>
    </row>
    <row r="157" spans="1:12">
      <c r="A157" s="177">
        <v>12</v>
      </c>
      <c r="B157" s="153" t="s">
        <v>241</v>
      </c>
      <c r="C157" s="178">
        <v>1</v>
      </c>
      <c r="D157" s="154"/>
      <c r="E157" s="154"/>
      <c r="F157" s="154"/>
      <c r="G157" s="154"/>
      <c r="H157" s="154"/>
      <c r="I157" s="154"/>
      <c r="J157" s="155"/>
      <c r="K157" s="156">
        <f t="shared" si="7"/>
        <v>1</v>
      </c>
      <c r="L157" s="184"/>
    </row>
    <row r="158" spans="1:12">
      <c r="A158" s="177">
        <v>13</v>
      </c>
      <c r="B158" s="153" t="s">
        <v>388</v>
      </c>
      <c r="C158" s="178">
        <v>1</v>
      </c>
      <c r="D158" s="154"/>
      <c r="E158" s="154"/>
      <c r="F158" s="154"/>
      <c r="G158" s="154"/>
      <c r="H158" s="154"/>
      <c r="I158" s="154"/>
      <c r="J158" s="155"/>
      <c r="K158" s="156">
        <f t="shared" si="7"/>
        <v>1</v>
      </c>
      <c r="L158" s="184"/>
    </row>
    <row r="159" spans="1:12">
      <c r="A159" s="177">
        <v>14</v>
      </c>
      <c r="B159" s="153" t="s">
        <v>139</v>
      </c>
      <c r="C159" s="178">
        <v>1</v>
      </c>
      <c r="D159" s="154"/>
      <c r="E159" s="154"/>
      <c r="F159" s="154"/>
      <c r="G159" s="154"/>
      <c r="H159" s="154"/>
      <c r="I159" s="154"/>
      <c r="J159" s="155"/>
      <c r="K159" s="156">
        <f t="shared" si="7"/>
        <v>1</v>
      </c>
      <c r="L159" s="184"/>
    </row>
    <row r="160" spans="1:12">
      <c r="A160" s="177">
        <v>15</v>
      </c>
      <c r="B160" s="161" t="s">
        <v>275</v>
      </c>
      <c r="C160" s="178">
        <v>1</v>
      </c>
      <c r="D160" s="162"/>
      <c r="E160" s="162"/>
      <c r="F160" s="162"/>
      <c r="G160" s="162"/>
      <c r="H160" s="162"/>
      <c r="I160" s="162"/>
      <c r="J160" s="163"/>
      <c r="K160" s="156">
        <f t="shared" si="7"/>
        <v>1</v>
      </c>
      <c r="L160" s="184"/>
    </row>
    <row r="161" spans="1:12">
      <c r="A161" s="177">
        <v>16</v>
      </c>
      <c r="B161" s="153" t="s">
        <v>277</v>
      </c>
      <c r="C161" s="178">
        <v>1</v>
      </c>
      <c r="D161" s="154"/>
      <c r="E161" s="154"/>
      <c r="F161" s="154"/>
      <c r="G161" s="154"/>
      <c r="H161" s="154"/>
      <c r="I161" s="154"/>
      <c r="J161" s="154"/>
      <c r="K161" s="156">
        <f t="shared" si="7"/>
        <v>1</v>
      </c>
      <c r="L161" s="184"/>
    </row>
    <row r="162" spans="1:12">
      <c r="A162" s="177">
        <v>17</v>
      </c>
      <c r="B162" s="153" t="s">
        <v>282</v>
      </c>
      <c r="C162" s="178">
        <v>1</v>
      </c>
      <c r="D162" s="154"/>
      <c r="E162" s="154"/>
      <c r="F162" s="154"/>
      <c r="G162" s="154"/>
      <c r="H162" s="154"/>
      <c r="I162" s="154"/>
      <c r="J162" s="154"/>
      <c r="K162" s="156">
        <f t="shared" si="7"/>
        <v>1</v>
      </c>
      <c r="L162" s="184"/>
    </row>
    <row r="163" spans="1:12">
      <c r="A163" s="177">
        <v>18</v>
      </c>
      <c r="B163" s="153" t="s">
        <v>283</v>
      </c>
      <c r="C163" s="178">
        <v>1</v>
      </c>
      <c r="D163" s="154"/>
      <c r="E163" s="154"/>
      <c r="F163" s="154"/>
      <c r="G163" s="154"/>
      <c r="H163" s="154"/>
      <c r="I163" s="154"/>
      <c r="J163" s="154"/>
      <c r="K163" s="156">
        <f t="shared" si="7"/>
        <v>1</v>
      </c>
      <c r="L163" s="184"/>
    </row>
    <row r="164" spans="1:12">
      <c r="A164" s="177">
        <v>19</v>
      </c>
      <c r="B164" s="153" t="s">
        <v>285</v>
      </c>
      <c r="C164" s="178">
        <v>1</v>
      </c>
      <c r="D164" s="154"/>
      <c r="E164" s="154"/>
      <c r="F164" s="154"/>
      <c r="G164" s="154"/>
      <c r="H164" s="154"/>
      <c r="I164" s="154"/>
      <c r="J164" s="154"/>
      <c r="K164" s="156">
        <f t="shared" si="7"/>
        <v>1</v>
      </c>
      <c r="L164" s="184"/>
    </row>
    <row r="165" spans="1:12">
      <c r="A165" s="177">
        <v>20</v>
      </c>
      <c r="B165" s="153" t="s">
        <v>389</v>
      </c>
      <c r="C165" s="178">
        <v>1</v>
      </c>
      <c r="D165" s="154"/>
      <c r="E165" s="154"/>
      <c r="F165" s="154"/>
      <c r="G165" s="154"/>
      <c r="H165" s="154"/>
      <c r="I165" s="154"/>
      <c r="J165" s="154"/>
      <c r="K165" s="156">
        <f t="shared" si="7"/>
        <v>1</v>
      </c>
      <c r="L165" s="184"/>
    </row>
    <row r="166" spans="1:12">
      <c r="A166" s="177">
        <v>21</v>
      </c>
      <c r="B166" s="153" t="s">
        <v>287</v>
      </c>
      <c r="C166" s="178">
        <v>1</v>
      </c>
      <c r="D166" s="154"/>
      <c r="E166" s="154"/>
      <c r="F166" s="154"/>
      <c r="G166" s="154"/>
      <c r="H166" s="154"/>
      <c r="I166" s="154"/>
      <c r="J166" s="154"/>
      <c r="K166" s="156">
        <f t="shared" si="7"/>
        <v>1</v>
      </c>
      <c r="L166" s="184"/>
    </row>
    <row r="167" spans="1:12">
      <c r="A167" s="177">
        <v>22</v>
      </c>
      <c r="B167" s="153" t="s">
        <v>290</v>
      </c>
      <c r="C167" s="178">
        <v>1</v>
      </c>
      <c r="D167" s="154"/>
      <c r="E167" s="154"/>
      <c r="F167" s="154"/>
      <c r="G167" s="154"/>
      <c r="H167" s="154"/>
      <c r="I167" s="154"/>
      <c r="J167" s="154"/>
      <c r="K167" s="156">
        <f t="shared" si="7"/>
        <v>1</v>
      </c>
      <c r="L167" s="184"/>
    </row>
    <row r="168" spans="1:12">
      <c r="A168" s="177">
        <v>23</v>
      </c>
      <c r="B168" s="153" t="s">
        <v>314</v>
      </c>
      <c r="C168" s="178">
        <v>1</v>
      </c>
      <c r="D168" s="154"/>
      <c r="E168" s="154"/>
      <c r="F168" s="154"/>
      <c r="G168" s="154"/>
      <c r="H168" s="154"/>
      <c r="I168" s="154"/>
      <c r="J168" s="154"/>
      <c r="K168" s="156">
        <f t="shared" si="7"/>
        <v>1</v>
      </c>
      <c r="L168" s="184"/>
    </row>
    <row r="169" spans="1:12">
      <c r="A169" s="177">
        <v>24</v>
      </c>
      <c r="B169" s="153" t="s">
        <v>172</v>
      </c>
      <c r="C169" s="178">
        <v>1</v>
      </c>
      <c r="D169" s="154"/>
      <c r="E169" s="154"/>
      <c r="F169" s="154"/>
      <c r="G169" s="154"/>
      <c r="H169" s="154"/>
      <c r="I169" s="154"/>
      <c r="J169" s="154"/>
      <c r="K169" s="156">
        <f t="shared" si="7"/>
        <v>1</v>
      </c>
      <c r="L169" s="184"/>
    </row>
    <row r="170" spans="1:12">
      <c r="A170" s="177">
        <v>25</v>
      </c>
      <c r="B170" s="153" t="s">
        <v>176</v>
      </c>
      <c r="C170" s="178">
        <v>1</v>
      </c>
      <c r="D170" s="154"/>
      <c r="E170" s="154"/>
      <c r="F170" s="154"/>
      <c r="G170" s="154"/>
      <c r="H170" s="154"/>
      <c r="I170" s="154"/>
      <c r="J170" s="154"/>
      <c r="K170" s="156">
        <f t="shared" si="7"/>
        <v>1</v>
      </c>
      <c r="L170" s="184"/>
    </row>
    <row r="171" spans="1:12">
      <c r="A171" s="177">
        <v>26</v>
      </c>
      <c r="B171" s="153" t="s">
        <v>178</v>
      </c>
      <c r="C171" s="178">
        <v>1</v>
      </c>
      <c r="D171" s="154"/>
      <c r="E171" s="154"/>
      <c r="F171" s="154"/>
      <c r="G171" s="154"/>
      <c r="H171" s="154"/>
      <c r="I171" s="154"/>
      <c r="J171" s="154"/>
      <c r="K171" s="156">
        <f t="shared" si="7"/>
        <v>1</v>
      </c>
      <c r="L171" s="184"/>
    </row>
    <row r="172" spans="1:12">
      <c r="A172" s="177">
        <v>27</v>
      </c>
      <c r="B172" s="153" t="s">
        <v>219</v>
      </c>
      <c r="C172" s="178">
        <v>1</v>
      </c>
      <c r="D172" s="154"/>
      <c r="E172" s="154"/>
      <c r="F172" s="154"/>
      <c r="G172" s="154"/>
      <c r="H172" s="154"/>
      <c r="I172" s="154"/>
      <c r="J172" s="154"/>
      <c r="K172" s="156">
        <f t="shared" si="7"/>
        <v>1</v>
      </c>
      <c r="L172" s="184"/>
    </row>
    <row r="173" spans="1:12">
      <c r="A173" s="177">
        <v>28</v>
      </c>
      <c r="B173" s="153" t="s">
        <v>226</v>
      </c>
      <c r="C173" s="178">
        <v>1</v>
      </c>
      <c r="D173" s="154"/>
      <c r="E173" s="154"/>
      <c r="F173" s="154"/>
      <c r="G173" s="154"/>
      <c r="H173" s="154"/>
      <c r="I173" s="154"/>
      <c r="J173" s="154"/>
      <c r="K173" s="156">
        <f t="shared" si="7"/>
        <v>1</v>
      </c>
      <c r="L173" s="184"/>
    </row>
    <row r="174" spans="1:12">
      <c r="A174" s="177">
        <v>29</v>
      </c>
      <c r="B174" s="153" t="s">
        <v>180</v>
      </c>
      <c r="C174" s="178">
        <v>1</v>
      </c>
      <c r="D174" s="154"/>
      <c r="E174" s="154"/>
      <c r="F174" s="154"/>
      <c r="G174" s="154"/>
      <c r="H174" s="154"/>
      <c r="I174" s="154"/>
      <c r="J174" s="154"/>
      <c r="K174" s="156">
        <f t="shared" si="7"/>
        <v>1</v>
      </c>
      <c r="L174" s="184"/>
    </row>
    <row r="175" spans="1:12">
      <c r="A175" s="177">
        <v>30</v>
      </c>
      <c r="B175" s="153" t="s">
        <v>182</v>
      </c>
      <c r="C175" s="178">
        <v>1</v>
      </c>
      <c r="D175" s="154"/>
      <c r="E175" s="154"/>
      <c r="F175" s="154"/>
      <c r="G175" s="154"/>
      <c r="H175" s="154"/>
      <c r="I175" s="154"/>
      <c r="J175" s="154"/>
      <c r="K175" s="156">
        <f t="shared" si="7"/>
        <v>1</v>
      </c>
      <c r="L175" s="184"/>
    </row>
    <row r="176" spans="1:12">
      <c r="A176" s="177">
        <v>31</v>
      </c>
      <c r="B176" s="153" t="s">
        <v>184</v>
      </c>
      <c r="C176" s="178">
        <v>1</v>
      </c>
      <c r="D176" s="154"/>
      <c r="E176" s="154"/>
      <c r="F176" s="154"/>
      <c r="G176" s="154"/>
      <c r="H176" s="154"/>
      <c r="I176" s="154"/>
      <c r="J176" s="154"/>
      <c r="K176" s="156">
        <f t="shared" si="7"/>
        <v>1</v>
      </c>
      <c r="L176" s="184"/>
    </row>
    <row r="177" spans="1:12">
      <c r="A177" s="177">
        <v>32</v>
      </c>
      <c r="B177" s="153" t="s">
        <v>221</v>
      </c>
      <c r="C177" s="178">
        <v>1</v>
      </c>
      <c r="D177" s="154"/>
      <c r="E177" s="154"/>
      <c r="F177" s="154"/>
      <c r="G177" s="154"/>
      <c r="H177" s="154"/>
      <c r="I177" s="154"/>
      <c r="J177" s="154"/>
      <c r="K177" s="156">
        <f t="shared" si="7"/>
        <v>1</v>
      </c>
      <c r="L177" s="184"/>
    </row>
    <row r="178" spans="1:12">
      <c r="A178" s="177">
        <v>33</v>
      </c>
      <c r="B178" s="153" t="s">
        <v>202</v>
      </c>
      <c r="C178" s="178">
        <v>1</v>
      </c>
      <c r="D178" s="154"/>
      <c r="E178" s="154"/>
      <c r="F178" s="154"/>
      <c r="G178" s="154"/>
      <c r="H178" s="154"/>
      <c r="I178" s="154"/>
      <c r="J178" s="154"/>
      <c r="K178" s="156">
        <f t="shared" ref="K178:K197" si="8">SUM(C178:J178)</f>
        <v>1</v>
      </c>
      <c r="L178" s="184"/>
    </row>
    <row r="179" spans="1:12">
      <c r="A179" s="177">
        <v>34</v>
      </c>
      <c r="B179" s="153" t="s">
        <v>205</v>
      </c>
      <c r="C179" s="178">
        <v>1</v>
      </c>
      <c r="D179" s="154"/>
      <c r="E179" s="154"/>
      <c r="F179" s="154"/>
      <c r="G179" s="154"/>
      <c r="H179" s="154"/>
      <c r="I179" s="154"/>
      <c r="J179" s="154"/>
      <c r="K179" s="156">
        <f t="shared" si="8"/>
        <v>1</v>
      </c>
      <c r="L179" s="184"/>
    </row>
    <row r="180" spans="1:12">
      <c r="A180" s="177">
        <v>35</v>
      </c>
      <c r="B180" s="153" t="s">
        <v>224</v>
      </c>
      <c r="C180" s="178">
        <v>1</v>
      </c>
      <c r="D180" s="154"/>
      <c r="E180" s="154"/>
      <c r="F180" s="154"/>
      <c r="G180" s="154"/>
      <c r="H180" s="154"/>
      <c r="I180" s="154"/>
      <c r="J180" s="154"/>
      <c r="K180" s="156">
        <f t="shared" si="8"/>
        <v>1</v>
      </c>
      <c r="L180" s="184"/>
    </row>
    <row r="181" spans="1:12">
      <c r="A181" s="177">
        <v>36</v>
      </c>
      <c r="B181" s="153" t="s">
        <v>207</v>
      </c>
      <c r="C181" s="178">
        <v>1</v>
      </c>
      <c r="D181" s="154"/>
      <c r="E181" s="154"/>
      <c r="F181" s="154"/>
      <c r="G181" s="154"/>
      <c r="H181" s="154"/>
      <c r="I181" s="154"/>
      <c r="J181" s="154"/>
      <c r="K181" s="156">
        <f t="shared" si="8"/>
        <v>1</v>
      </c>
      <c r="L181" s="184"/>
    </row>
    <row r="182" spans="1:12">
      <c r="A182" s="177">
        <v>37</v>
      </c>
      <c r="B182" s="153" t="s">
        <v>474</v>
      </c>
      <c r="C182" s="178"/>
      <c r="D182" s="154">
        <v>1</v>
      </c>
      <c r="E182" s="154"/>
      <c r="F182" s="154"/>
      <c r="G182" s="154"/>
      <c r="H182" s="154"/>
      <c r="I182" s="154"/>
      <c r="J182" s="154"/>
      <c r="K182" s="156">
        <f t="shared" si="8"/>
        <v>1</v>
      </c>
      <c r="L182" s="184"/>
    </row>
    <row r="183" spans="1:12">
      <c r="A183" s="177">
        <v>38</v>
      </c>
      <c r="B183" s="153" t="s">
        <v>475</v>
      </c>
      <c r="C183" s="178"/>
      <c r="D183" s="154">
        <v>1</v>
      </c>
      <c r="E183" s="154"/>
      <c r="F183" s="154"/>
      <c r="G183" s="154"/>
      <c r="H183" s="154"/>
      <c r="I183" s="154"/>
      <c r="J183" s="154"/>
      <c r="K183" s="156">
        <f t="shared" si="8"/>
        <v>1</v>
      </c>
      <c r="L183" s="184"/>
    </row>
    <row r="184" spans="1:12">
      <c r="A184" s="177">
        <v>39</v>
      </c>
      <c r="B184" s="153" t="s">
        <v>229</v>
      </c>
      <c r="C184" s="178"/>
      <c r="D184" s="154">
        <v>1</v>
      </c>
      <c r="E184" s="154"/>
      <c r="F184" s="154"/>
      <c r="G184" s="154"/>
      <c r="H184" s="154"/>
      <c r="I184" s="154"/>
      <c r="J184" s="154"/>
      <c r="K184" s="156">
        <f t="shared" si="8"/>
        <v>1</v>
      </c>
      <c r="L184" s="184"/>
    </row>
    <row r="185" spans="1:12">
      <c r="A185" s="177">
        <v>40</v>
      </c>
      <c r="B185" s="153" t="s">
        <v>481</v>
      </c>
      <c r="C185" s="178"/>
      <c r="D185" s="154">
        <v>1</v>
      </c>
      <c r="E185" s="154"/>
      <c r="F185" s="154"/>
      <c r="G185" s="154"/>
      <c r="H185" s="154"/>
      <c r="I185" s="154"/>
      <c r="J185" s="154"/>
      <c r="K185" s="156">
        <f t="shared" si="8"/>
        <v>1</v>
      </c>
      <c r="L185" s="184"/>
    </row>
    <row r="186" spans="1:12">
      <c r="A186" s="177">
        <v>41</v>
      </c>
      <c r="B186" s="153" t="s">
        <v>151</v>
      </c>
      <c r="C186" s="178"/>
      <c r="D186" s="154"/>
      <c r="E186" s="154">
        <v>1</v>
      </c>
      <c r="F186" s="154"/>
      <c r="G186" s="154"/>
      <c r="H186" s="154"/>
      <c r="I186" s="154"/>
      <c r="J186" s="154"/>
      <c r="K186" s="156">
        <f t="shared" si="8"/>
        <v>1</v>
      </c>
      <c r="L186" s="184"/>
    </row>
    <row r="187" spans="1:12">
      <c r="A187" s="177">
        <v>42</v>
      </c>
      <c r="B187" s="153" t="s">
        <v>605</v>
      </c>
      <c r="C187" s="178"/>
      <c r="D187" s="154"/>
      <c r="E187" s="154">
        <v>1</v>
      </c>
      <c r="F187" s="154"/>
      <c r="G187" s="154"/>
      <c r="H187" s="154"/>
      <c r="I187" s="154"/>
      <c r="J187" s="154"/>
      <c r="K187" s="156">
        <f t="shared" si="8"/>
        <v>1</v>
      </c>
      <c r="L187" s="184"/>
    </row>
    <row r="188" spans="1:12">
      <c r="A188" s="177">
        <v>43</v>
      </c>
      <c r="B188" s="153" t="s">
        <v>606</v>
      </c>
      <c r="C188" s="178"/>
      <c r="D188" s="154"/>
      <c r="E188" s="154">
        <v>1</v>
      </c>
      <c r="F188" s="154"/>
      <c r="G188" s="154"/>
      <c r="H188" s="154"/>
      <c r="I188" s="154"/>
      <c r="J188" s="154"/>
      <c r="K188" s="156">
        <f t="shared" si="8"/>
        <v>1</v>
      </c>
      <c r="L188" s="184"/>
    </row>
    <row r="189" spans="1:12">
      <c r="A189" s="177">
        <v>44</v>
      </c>
      <c r="B189" s="153" t="s">
        <v>607</v>
      </c>
      <c r="C189" s="178"/>
      <c r="D189" s="154"/>
      <c r="E189" s="154">
        <v>1</v>
      </c>
      <c r="F189" s="154"/>
      <c r="G189" s="154"/>
      <c r="H189" s="154"/>
      <c r="I189" s="154"/>
      <c r="J189" s="154"/>
      <c r="K189" s="156">
        <f t="shared" si="8"/>
        <v>1</v>
      </c>
      <c r="L189" s="184"/>
    </row>
    <row r="190" spans="1:12">
      <c r="A190" s="177">
        <v>45</v>
      </c>
      <c r="B190" s="153" t="s">
        <v>106</v>
      </c>
      <c r="C190" s="178"/>
      <c r="D190" s="154"/>
      <c r="E190" s="154"/>
      <c r="F190" s="154">
        <v>1</v>
      </c>
      <c r="G190" s="154"/>
      <c r="H190" s="154"/>
      <c r="I190" s="154"/>
      <c r="J190" s="154"/>
      <c r="K190" s="156">
        <f t="shared" si="8"/>
        <v>1</v>
      </c>
      <c r="L190" s="184"/>
    </row>
    <row r="191" spans="1:12">
      <c r="A191" s="177">
        <v>46</v>
      </c>
      <c r="B191" s="153" t="s">
        <v>826</v>
      </c>
      <c r="C191" s="178"/>
      <c r="D191" s="154"/>
      <c r="E191" s="154"/>
      <c r="F191" s="154"/>
      <c r="G191" s="154">
        <v>1</v>
      </c>
      <c r="H191" s="154"/>
      <c r="I191" s="154"/>
      <c r="J191" s="154"/>
      <c r="K191" s="156">
        <f t="shared" si="8"/>
        <v>1</v>
      </c>
      <c r="L191" s="184"/>
    </row>
    <row r="192" spans="1:12">
      <c r="A192" s="177">
        <v>47</v>
      </c>
      <c r="B192" s="153" t="s">
        <v>827</v>
      </c>
      <c r="C192" s="178"/>
      <c r="D192" s="154"/>
      <c r="E192" s="154"/>
      <c r="F192" s="154"/>
      <c r="G192" s="154">
        <v>1</v>
      </c>
      <c r="H192" s="154"/>
      <c r="I192" s="154"/>
      <c r="J192" s="154"/>
      <c r="K192" s="156">
        <f t="shared" si="8"/>
        <v>1</v>
      </c>
      <c r="L192" s="184"/>
    </row>
    <row r="193" spans="1:12">
      <c r="A193" s="177">
        <v>48</v>
      </c>
      <c r="B193" s="153" t="s">
        <v>828</v>
      </c>
      <c r="C193" s="178"/>
      <c r="D193" s="154"/>
      <c r="E193" s="154"/>
      <c r="F193" s="154"/>
      <c r="G193" s="154">
        <v>1</v>
      </c>
      <c r="H193" s="154"/>
      <c r="I193" s="154"/>
      <c r="J193" s="154"/>
      <c r="K193" s="156">
        <f t="shared" si="8"/>
        <v>1</v>
      </c>
      <c r="L193" s="184"/>
    </row>
    <row r="194" spans="1:12">
      <c r="A194" s="177">
        <v>49</v>
      </c>
      <c r="B194" s="153" t="s">
        <v>829</v>
      </c>
      <c r="C194" s="178"/>
      <c r="D194" s="154"/>
      <c r="E194" s="154"/>
      <c r="F194" s="154"/>
      <c r="G194" s="154">
        <v>1</v>
      </c>
      <c r="H194" s="154"/>
      <c r="I194" s="154"/>
      <c r="J194" s="154"/>
      <c r="K194" s="156">
        <f t="shared" si="8"/>
        <v>1</v>
      </c>
      <c r="L194" s="184"/>
    </row>
    <row r="195" spans="1:12">
      <c r="A195" s="177">
        <v>50</v>
      </c>
      <c r="B195" s="153" t="s">
        <v>921</v>
      </c>
      <c r="C195" s="178"/>
      <c r="D195" s="154"/>
      <c r="E195" s="154"/>
      <c r="F195" s="154"/>
      <c r="G195" s="154"/>
      <c r="H195" s="154"/>
      <c r="I195" s="154">
        <v>1</v>
      </c>
      <c r="J195" s="154"/>
      <c r="K195" s="156">
        <f t="shared" si="8"/>
        <v>1</v>
      </c>
      <c r="L195" s="184"/>
    </row>
    <row r="196" spans="1:12">
      <c r="A196" s="177">
        <v>51</v>
      </c>
      <c r="B196" s="153" t="s">
        <v>929</v>
      </c>
      <c r="C196" s="178"/>
      <c r="D196" s="154"/>
      <c r="E196" s="154"/>
      <c r="F196" s="154"/>
      <c r="G196" s="154"/>
      <c r="H196" s="154"/>
      <c r="I196" s="154"/>
      <c r="J196" s="154">
        <v>1</v>
      </c>
      <c r="K196" s="156">
        <f t="shared" si="8"/>
        <v>1</v>
      </c>
      <c r="L196" s="184"/>
    </row>
    <row r="197" spans="1:12" ht="10.8" thickBot="1">
      <c r="A197" s="177">
        <v>52</v>
      </c>
      <c r="B197" s="153" t="s">
        <v>930</v>
      </c>
      <c r="C197" s="178"/>
      <c r="D197" s="154"/>
      <c r="E197" s="154"/>
      <c r="F197" s="154"/>
      <c r="G197" s="154"/>
      <c r="H197" s="154"/>
      <c r="I197" s="154"/>
      <c r="J197" s="154">
        <v>1</v>
      </c>
      <c r="K197" s="156">
        <f t="shared" si="8"/>
        <v>1</v>
      </c>
      <c r="L197" s="184"/>
    </row>
    <row r="198" spans="1:12" ht="10.8" thickBot="1">
      <c r="A198" s="133"/>
      <c r="B198" s="202" t="s">
        <v>5</v>
      </c>
      <c r="C198" s="134" t="s">
        <v>8</v>
      </c>
      <c r="D198" s="134" t="s">
        <v>9</v>
      </c>
      <c r="E198" s="134" t="s">
        <v>10</v>
      </c>
      <c r="F198" s="134" t="s">
        <v>12</v>
      </c>
      <c r="G198" s="134" t="s">
        <v>7</v>
      </c>
      <c r="H198" s="134" t="s">
        <v>13</v>
      </c>
      <c r="I198" s="134" t="s">
        <v>14</v>
      </c>
      <c r="J198" s="135" t="s">
        <v>15</v>
      </c>
      <c r="K198" s="136" t="s">
        <v>16</v>
      </c>
      <c r="L198" s="131"/>
    </row>
    <row r="199" spans="1:12" ht="10.8" thickTop="1">
      <c r="A199" s="177">
        <v>1</v>
      </c>
      <c r="B199" s="201" t="s">
        <v>229</v>
      </c>
      <c r="C199" s="178"/>
      <c r="D199" s="188"/>
      <c r="E199" s="178"/>
      <c r="F199" s="178">
        <v>1</v>
      </c>
      <c r="G199" s="178"/>
      <c r="H199" s="178"/>
      <c r="I199" s="178">
        <v>1</v>
      </c>
      <c r="J199" s="186"/>
      <c r="K199" s="156">
        <f t="shared" ref="K199:K230" si="9">SUM(C199:J199)</f>
        <v>2</v>
      </c>
      <c r="L199" s="131"/>
    </row>
    <row r="200" spans="1:12">
      <c r="A200" s="177">
        <v>2</v>
      </c>
      <c r="B200" s="187" t="s">
        <v>333</v>
      </c>
      <c r="C200" s="178">
        <v>1</v>
      </c>
      <c r="D200" s="178"/>
      <c r="E200" s="178"/>
      <c r="F200" s="178"/>
      <c r="G200" s="178"/>
      <c r="H200" s="178"/>
      <c r="I200" s="178"/>
      <c r="J200" s="186"/>
      <c r="K200" s="156">
        <f t="shared" si="9"/>
        <v>1</v>
      </c>
      <c r="L200" s="131"/>
    </row>
    <row r="201" spans="1:12">
      <c r="A201" s="177">
        <v>3</v>
      </c>
      <c r="B201" s="189" t="s">
        <v>335</v>
      </c>
      <c r="C201" s="178">
        <v>1</v>
      </c>
      <c r="D201" s="178"/>
      <c r="E201" s="178"/>
      <c r="F201" s="178"/>
      <c r="G201" s="178"/>
      <c r="H201" s="178"/>
      <c r="I201" s="178"/>
      <c r="J201" s="186"/>
      <c r="K201" s="156">
        <f t="shared" si="9"/>
        <v>1</v>
      </c>
      <c r="L201" s="131"/>
    </row>
    <row r="202" spans="1:12">
      <c r="A202" s="177">
        <v>4</v>
      </c>
      <c r="B202" s="187" t="s">
        <v>336</v>
      </c>
      <c r="C202" s="178">
        <v>1</v>
      </c>
      <c r="D202" s="178"/>
      <c r="E202" s="178"/>
      <c r="F202" s="178"/>
      <c r="G202" s="178"/>
      <c r="H202" s="178"/>
      <c r="I202" s="178"/>
      <c r="J202" s="186"/>
      <c r="K202" s="156">
        <f t="shared" si="9"/>
        <v>1</v>
      </c>
      <c r="L202" s="131"/>
    </row>
    <row r="203" spans="1:12">
      <c r="A203" s="177">
        <v>5</v>
      </c>
      <c r="B203" s="187" t="s">
        <v>339</v>
      </c>
      <c r="C203" s="178">
        <v>1</v>
      </c>
      <c r="D203" s="178"/>
      <c r="E203" s="178"/>
      <c r="F203" s="178"/>
      <c r="G203" s="178"/>
      <c r="H203" s="178"/>
      <c r="I203" s="178"/>
      <c r="J203" s="186"/>
      <c r="K203" s="156">
        <f t="shared" si="9"/>
        <v>1</v>
      </c>
      <c r="L203" s="131"/>
    </row>
    <row r="204" spans="1:12">
      <c r="A204" s="177">
        <v>6</v>
      </c>
      <c r="B204" s="187" t="s">
        <v>354</v>
      </c>
      <c r="C204" s="178">
        <v>1</v>
      </c>
      <c r="D204" s="178"/>
      <c r="E204" s="178"/>
      <c r="F204" s="178"/>
      <c r="G204" s="178"/>
      <c r="H204" s="178"/>
      <c r="I204" s="178"/>
      <c r="J204" s="186"/>
      <c r="K204" s="156">
        <f t="shared" si="9"/>
        <v>1</v>
      </c>
      <c r="L204" s="131"/>
    </row>
    <row r="205" spans="1:12">
      <c r="A205" s="177">
        <v>7</v>
      </c>
      <c r="B205" s="187" t="s">
        <v>342</v>
      </c>
      <c r="C205" s="178">
        <v>1</v>
      </c>
      <c r="D205" s="178"/>
      <c r="E205" s="178"/>
      <c r="F205" s="178"/>
      <c r="G205" s="178"/>
      <c r="H205" s="178"/>
      <c r="I205" s="178"/>
      <c r="J205" s="186"/>
      <c r="K205" s="156">
        <f t="shared" si="9"/>
        <v>1</v>
      </c>
      <c r="L205" s="131"/>
    </row>
    <row r="206" spans="1:12">
      <c r="A206" s="177">
        <v>8</v>
      </c>
      <c r="B206" s="187" t="s">
        <v>355</v>
      </c>
      <c r="C206" s="178">
        <v>1</v>
      </c>
      <c r="D206" s="178"/>
      <c r="E206" s="178"/>
      <c r="F206" s="178"/>
      <c r="G206" s="178"/>
      <c r="H206" s="178"/>
      <c r="I206" s="178"/>
      <c r="J206" s="186"/>
      <c r="K206" s="156">
        <f t="shared" si="9"/>
        <v>1</v>
      </c>
      <c r="L206" s="131"/>
    </row>
    <row r="207" spans="1:12">
      <c r="A207" s="177">
        <v>9</v>
      </c>
      <c r="B207" s="187" t="s">
        <v>356</v>
      </c>
      <c r="C207" s="178">
        <v>1</v>
      </c>
      <c r="D207" s="178"/>
      <c r="E207" s="178"/>
      <c r="F207" s="178"/>
      <c r="G207" s="178"/>
      <c r="H207" s="178"/>
      <c r="I207" s="178"/>
      <c r="J207" s="186"/>
      <c r="K207" s="156">
        <f t="shared" si="9"/>
        <v>1</v>
      </c>
      <c r="L207" s="131"/>
    </row>
    <row r="208" spans="1:12">
      <c r="A208" s="177">
        <v>10</v>
      </c>
      <c r="B208" s="189" t="s">
        <v>337</v>
      </c>
      <c r="C208" s="178">
        <v>1</v>
      </c>
      <c r="D208" s="178"/>
      <c r="E208" s="178"/>
      <c r="F208" s="178"/>
      <c r="G208" s="178"/>
      <c r="H208" s="178"/>
      <c r="I208" s="178"/>
      <c r="J208" s="186"/>
      <c r="K208" s="156">
        <f t="shared" si="9"/>
        <v>1</v>
      </c>
      <c r="L208" s="131"/>
    </row>
    <row r="209" spans="1:12">
      <c r="A209" s="177">
        <v>11</v>
      </c>
      <c r="B209" s="190" t="s">
        <v>338</v>
      </c>
      <c r="C209" s="178">
        <v>1</v>
      </c>
      <c r="D209" s="178"/>
      <c r="E209" s="178"/>
      <c r="F209" s="178"/>
      <c r="G209" s="178"/>
      <c r="H209" s="178"/>
      <c r="I209" s="178"/>
      <c r="J209" s="186"/>
      <c r="K209" s="156">
        <f t="shared" si="9"/>
        <v>1</v>
      </c>
      <c r="L209" s="131"/>
    </row>
    <row r="210" spans="1:12">
      <c r="A210" s="177">
        <v>12</v>
      </c>
      <c r="B210" s="190" t="s">
        <v>369</v>
      </c>
      <c r="C210" s="178">
        <v>1</v>
      </c>
      <c r="D210" s="178"/>
      <c r="E210" s="178"/>
      <c r="F210" s="178"/>
      <c r="G210" s="178"/>
      <c r="H210" s="178"/>
      <c r="I210" s="178"/>
      <c r="J210" s="186"/>
      <c r="K210" s="156">
        <f t="shared" si="9"/>
        <v>1</v>
      </c>
      <c r="L210" s="131"/>
    </row>
    <row r="211" spans="1:12">
      <c r="A211" s="177">
        <v>13</v>
      </c>
      <c r="B211" s="190" t="s">
        <v>357</v>
      </c>
      <c r="C211" s="178">
        <v>1</v>
      </c>
      <c r="D211" s="178"/>
      <c r="E211" s="178"/>
      <c r="F211" s="178"/>
      <c r="G211" s="178"/>
      <c r="H211" s="178"/>
      <c r="I211" s="178"/>
      <c r="J211" s="186"/>
      <c r="K211" s="156">
        <f t="shared" si="9"/>
        <v>1</v>
      </c>
      <c r="L211" s="131"/>
    </row>
    <row r="212" spans="1:12">
      <c r="A212" s="177">
        <v>14</v>
      </c>
      <c r="B212" s="190" t="s">
        <v>358</v>
      </c>
      <c r="C212" s="178">
        <v>1</v>
      </c>
      <c r="D212" s="178"/>
      <c r="E212" s="178"/>
      <c r="F212" s="178"/>
      <c r="G212" s="178"/>
      <c r="H212" s="178"/>
      <c r="I212" s="178"/>
      <c r="J212" s="186"/>
      <c r="K212" s="156">
        <f t="shared" si="9"/>
        <v>1</v>
      </c>
      <c r="L212" s="131"/>
    </row>
    <row r="213" spans="1:12">
      <c r="A213" s="177">
        <v>15</v>
      </c>
      <c r="B213" s="190" t="s">
        <v>350</v>
      </c>
      <c r="C213" s="178">
        <v>1</v>
      </c>
      <c r="D213" s="178"/>
      <c r="E213" s="178"/>
      <c r="F213" s="178"/>
      <c r="G213" s="178"/>
      <c r="H213" s="178"/>
      <c r="I213" s="178"/>
      <c r="J213" s="186"/>
      <c r="K213" s="156">
        <f t="shared" si="9"/>
        <v>1</v>
      </c>
      <c r="L213" s="131"/>
    </row>
    <row r="214" spans="1:12">
      <c r="A214" s="177">
        <v>16</v>
      </c>
      <c r="B214" s="190" t="s">
        <v>359</v>
      </c>
      <c r="C214" s="178">
        <v>1</v>
      </c>
      <c r="D214" s="178"/>
      <c r="E214" s="178"/>
      <c r="F214" s="178"/>
      <c r="G214" s="178"/>
      <c r="H214" s="178"/>
      <c r="I214" s="178"/>
      <c r="J214" s="186"/>
      <c r="K214" s="156">
        <f t="shared" si="9"/>
        <v>1</v>
      </c>
      <c r="L214" s="131"/>
    </row>
    <row r="215" spans="1:12">
      <c r="A215" s="177">
        <v>17</v>
      </c>
      <c r="B215" s="190" t="s">
        <v>370</v>
      </c>
      <c r="C215" s="178">
        <v>1</v>
      </c>
      <c r="D215" s="178"/>
      <c r="E215" s="178"/>
      <c r="F215" s="178"/>
      <c r="G215" s="178"/>
      <c r="H215" s="178"/>
      <c r="I215" s="178"/>
      <c r="J215" s="186"/>
      <c r="K215" s="156">
        <f t="shared" si="9"/>
        <v>1</v>
      </c>
      <c r="L215" s="131"/>
    </row>
    <row r="216" spans="1:12">
      <c r="A216" s="177">
        <v>18</v>
      </c>
      <c r="B216" s="190" t="s">
        <v>371</v>
      </c>
      <c r="C216" s="178">
        <v>1</v>
      </c>
      <c r="D216" s="178"/>
      <c r="E216" s="178"/>
      <c r="F216" s="178"/>
      <c r="G216" s="178"/>
      <c r="H216" s="178"/>
      <c r="I216" s="178"/>
      <c r="J216" s="186"/>
      <c r="K216" s="156">
        <f t="shared" si="9"/>
        <v>1</v>
      </c>
      <c r="L216" s="131"/>
    </row>
    <row r="217" spans="1:12">
      <c r="A217" s="177">
        <v>19</v>
      </c>
      <c r="B217" s="190" t="s">
        <v>343</v>
      </c>
      <c r="C217" s="178">
        <v>1</v>
      </c>
      <c r="D217" s="178"/>
      <c r="E217" s="178"/>
      <c r="F217" s="178"/>
      <c r="G217" s="178"/>
      <c r="H217" s="178"/>
      <c r="I217" s="178"/>
      <c r="J217" s="186"/>
      <c r="K217" s="156">
        <f t="shared" si="9"/>
        <v>1</v>
      </c>
      <c r="L217" s="131"/>
    </row>
    <row r="218" spans="1:12">
      <c r="A218" s="177">
        <v>20</v>
      </c>
      <c r="B218" s="190" t="s">
        <v>372</v>
      </c>
      <c r="C218" s="178">
        <v>1</v>
      </c>
      <c r="D218" s="178"/>
      <c r="E218" s="178"/>
      <c r="F218" s="178"/>
      <c r="G218" s="178"/>
      <c r="H218" s="178"/>
      <c r="I218" s="178"/>
      <c r="J218" s="186"/>
      <c r="K218" s="156">
        <f t="shared" si="9"/>
        <v>1</v>
      </c>
      <c r="L218" s="131"/>
    </row>
    <row r="219" spans="1:12">
      <c r="A219" s="177">
        <v>21</v>
      </c>
      <c r="B219" s="190" t="s">
        <v>360</v>
      </c>
      <c r="C219" s="178">
        <v>1</v>
      </c>
      <c r="D219" s="178"/>
      <c r="E219" s="178"/>
      <c r="F219" s="178"/>
      <c r="G219" s="178"/>
      <c r="H219" s="178"/>
      <c r="I219" s="178"/>
      <c r="J219" s="186"/>
      <c r="K219" s="156">
        <f t="shared" si="9"/>
        <v>1</v>
      </c>
      <c r="L219" s="131"/>
    </row>
    <row r="220" spans="1:12">
      <c r="A220" s="177">
        <v>22</v>
      </c>
      <c r="B220" s="190" t="s">
        <v>373</v>
      </c>
      <c r="C220" s="178">
        <v>1</v>
      </c>
      <c r="D220" s="178"/>
      <c r="E220" s="178"/>
      <c r="F220" s="178"/>
      <c r="G220" s="178"/>
      <c r="H220" s="178"/>
      <c r="I220" s="178"/>
      <c r="J220" s="186"/>
      <c r="K220" s="156">
        <f t="shared" si="9"/>
        <v>1</v>
      </c>
      <c r="L220" s="131"/>
    </row>
    <row r="221" spans="1:12">
      <c r="A221" s="177">
        <v>23</v>
      </c>
      <c r="B221" s="190" t="s">
        <v>346</v>
      </c>
      <c r="C221" s="178">
        <v>1</v>
      </c>
      <c r="D221" s="178"/>
      <c r="E221" s="178"/>
      <c r="F221" s="178"/>
      <c r="G221" s="178"/>
      <c r="H221" s="178"/>
      <c r="I221" s="178"/>
      <c r="J221" s="186"/>
      <c r="K221" s="156">
        <f t="shared" si="9"/>
        <v>1</v>
      </c>
      <c r="L221" s="131"/>
    </row>
    <row r="222" spans="1:12">
      <c r="A222" s="177">
        <v>24</v>
      </c>
      <c r="B222" s="190" t="s">
        <v>351</v>
      </c>
      <c r="C222" s="178">
        <v>1</v>
      </c>
      <c r="D222" s="178"/>
      <c r="E222" s="178"/>
      <c r="F222" s="178"/>
      <c r="G222" s="178"/>
      <c r="H222" s="178"/>
      <c r="I222" s="178"/>
      <c r="J222" s="186"/>
      <c r="K222" s="156">
        <f t="shared" si="9"/>
        <v>1</v>
      </c>
      <c r="L222" s="131"/>
    </row>
    <row r="223" spans="1:12">
      <c r="A223" s="177">
        <v>25</v>
      </c>
      <c r="B223" s="190" t="s">
        <v>352</v>
      </c>
      <c r="C223" s="178">
        <v>1</v>
      </c>
      <c r="D223" s="178"/>
      <c r="E223" s="178"/>
      <c r="F223" s="178"/>
      <c r="G223" s="178"/>
      <c r="H223" s="178"/>
      <c r="I223" s="178"/>
      <c r="J223" s="186"/>
      <c r="K223" s="156">
        <f t="shared" si="9"/>
        <v>1</v>
      </c>
      <c r="L223" s="131"/>
    </row>
    <row r="224" spans="1:12">
      <c r="A224" s="177">
        <v>26</v>
      </c>
      <c r="B224" s="187" t="s">
        <v>340</v>
      </c>
      <c r="C224" s="178">
        <v>1</v>
      </c>
      <c r="D224" s="178"/>
      <c r="E224" s="178"/>
      <c r="F224" s="178"/>
      <c r="G224" s="178"/>
      <c r="H224" s="178"/>
      <c r="I224" s="178"/>
      <c r="J224" s="186"/>
      <c r="K224" s="156">
        <f t="shared" si="9"/>
        <v>1</v>
      </c>
      <c r="L224" s="131"/>
    </row>
    <row r="225" spans="1:12">
      <c r="A225" s="177">
        <v>27</v>
      </c>
      <c r="B225" s="187" t="s">
        <v>361</v>
      </c>
      <c r="C225" s="178">
        <v>1</v>
      </c>
      <c r="D225" s="178"/>
      <c r="E225" s="178"/>
      <c r="F225" s="178"/>
      <c r="G225" s="178"/>
      <c r="H225" s="178"/>
      <c r="I225" s="178"/>
      <c r="J225" s="186"/>
      <c r="K225" s="156">
        <f t="shared" si="9"/>
        <v>1</v>
      </c>
      <c r="L225" s="131"/>
    </row>
    <row r="226" spans="1:12">
      <c r="A226" s="177">
        <v>28</v>
      </c>
      <c r="B226" s="187" t="s">
        <v>374</v>
      </c>
      <c r="C226" s="178">
        <v>1</v>
      </c>
      <c r="D226" s="178"/>
      <c r="E226" s="178"/>
      <c r="F226" s="178"/>
      <c r="G226" s="178"/>
      <c r="H226" s="178"/>
      <c r="I226" s="178"/>
      <c r="J226" s="186"/>
      <c r="K226" s="156">
        <f t="shared" si="9"/>
        <v>1</v>
      </c>
      <c r="L226" s="131"/>
    </row>
    <row r="227" spans="1:12">
      <c r="A227" s="177">
        <v>29</v>
      </c>
      <c r="B227" s="187" t="s">
        <v>134</v>
      </c>
      <c r="C227" s="178">
        <v>1</v>
      </c>
      <c r="D227" s="178"/>
      <c r="E227" s="178"/>
      <c r="F227" s="178"/>
      <c r="G227" s="178"/>
      <c r="H227" s="178"/>
      <c r="I227" s="178"/>
      <c r="J227" s="186"/>
      <c r="K227" s="156">
        <f t="shared" si="9"/>
        <v>1</v>
      </c>
      <c r="L227" s="131"/>
    </row>
    <row r="228" spans="1:12">
      <c r="A228" s="177">
        <v>30</v>
      </c>
      <c r="B228" s="187" t="s">
        <v>375</v>
      </c>
      <c r="C228" s="178">
        <v>1</v>
      </c>
      <c r="D228" s="178"/>
      <c r="E228" s="178"/>
      <c r="F228" s="178"/>
      <c r="G228" s="178"/>
      <c r="H228" s="178"/>
      <c r="I228" s="178"/>
      <c r="J228" s="186"/>
      <c r="K228" s="156">
        <f t="shared" si="9"/>
        <v>1</v>
      </c>
      <c r="L228" s="131"/>
    </row>
    <row r="229" spans="1:12">
      <c r="A229" s="177">
        <v>31</v>
      </c>
      <c r="B229" s="187" t="s">
        <v>353</v>
      </c>
      <c r="C229" s="178">
        <v>1</v>
      </c>
      <c r="D229" s="178"/>
      <c r="E229" s="178"/>
      <c r="F229" s="178"/>
      <c r="G229" s="178"/>
      <c r="H229" s="178"/>
      <c r="I229" s="178"/>
      <c r="J229" s="186"/>
      <c r="K229" s="156">
        <f t="shared" si="9"/>
        <v>1</v>
      </c>
      <c r="L229" s="131"/>
    </row>
    <row r="230" spans="1:12">
      <c r="A230" s="177">
        <v>32</v>
      </c>
      <c r="B230" s="191" t="s">
        <v>341</v>
      </c>
      <c r="C230" s="178">
        <v>1</v>
      </c>
      <c r="D230" s="178"/>
      <c r="E230" s="178"/>
      <c r="F230" s="178"/>
      <c r="G230" s="178"/>
      <c r="H230" s="178"/>
      <c r="I230" s="178"/>
      <c r="J230" s="186"/>
      <c r="K230" s="156">
        <f t="shared" si="9"/>
        <v>1</v>
      </c>
      <c r="L230" s="131"/>
    </row>
    <row r="231" spans="1:12">
      <c r="A231" s="177">
        <v>33</v>
      </c>
      <c r="B231" s="191" t="s">
        <v>376</v>
      </c>
      <c r="C231" s="178">
        <v>1</v>
      </c>
      <c r="D231" s="178"/>
      <c r="E231" s="178"/>
      <c r="F231" s="178"/>
      <c r="G231" s="178"/>
      <c r="H231" s="178"/>
      <c r="I231" s="178"/>
      <c r="J231" s="186"/>
      <c r="K231" s="156">
        <f t="shared" ref="K231:K262" si="10">SUM(C231:J231)</f>
        <v>1</v>
      </c>
      <c r="L231" s="131"/>
    </row>
    <row r="232" spans="1:12">
      <c r="A232" s="177">
        <v>34</v>
      </c>
      <c r="B232" s="191" t="s">
        <v>377</v>
      </c>
      <c r="C232" s="178">
        <v>1</v>
      </c>
      <c r="D232" s="178"/>
      <c r="E232" s="178"/>
      <c r="F232" s="178"/>
      <c r="G232" s="178"/>
      <c r="H232" s="178"/>
      <c r="I232" s="178"/>
      <c r="J232" s="186"/>
      <c r="K232" s="156">
        <f t="shared" si="10"/>
        <v>1</v>
      </c>
      <c r="L232" s="131"/>
    </row>
    <row r="233" spans="1:12">
      <c r="A233" s="177">
        <v>35</v>
      </c>
      <c r="B233" s="191" t="s">
        <v>362</v>
      </c>
      <c r="C233" s="178">
        <v>1</v>
      </c>
      <c r="D233" s="188"/>
      <c r="E233" s="178"/>
      <c r="F233" s="178"/>
      <c r="G233" s="178"/>
      <c r="H233" s="178"/>
      <c r="I233" s="178"/>
      <c r="J233" s="186"/>
      <c r="K233" s="156">
        <f t="shared" si="10"/>
        <v>1</v>
      </c>
      <c r="L233" s="131"/>
    </row>
    <row r="234" spans="1:12">
      <c r="A234" s="177">
        <v>36</v>
      </c>
      <c r="B234" s="191" t="s">
        <v>363</v>
      </c>
      <c r="C234" s="178">
        <v>1</v>
      </c>
      <c r="D234" s="188"/>
      <c r="E234" s="178"/>
      <c r="F234" s="178"/>
      <c r="G234" s="178"/>
      <c r="H234" s="178"/>
      <c r="I234" s="178"/>
      <c r="J234" s="186"/>
      <c r="K234" s="156">
        <f t="shared" si="10"/>
        <v>1</v>
      </c>
      <c r="L234" s="131"/>
    </row>
    <row r="235" spans="1:12">
      <c r="A235" s="177">
        <v>37</v>
      </c>
      <c r="B235" s="189" t="s">
        <v>344</v>
      </c>
      <c r="C235" s="178">
        <v>1</v>
      </c>
      <c r="D235" s="188"/>
      <c r="E235" s="178"/>
      <c r="F235" s="178"/>
      <c r="G235" s="178"/>
      <c r="H235" s="178"/>
      <c r="I235" s="178"/>
      <c r="J235" s="186"/>
      <c r="K235" s="156">
        <f t="shared" si="10"/>
        <v>1</v>
      </c>
      <c r="L235" s="131"/>
    </row>
    <row r="236" spans="1:12">
      <c r="A236" s="177">
        <v>38</v>
      </c>
      <c r="B236" s="189" t="s">
        <v>347</v>
      </c>
      <c r="C236" s="178">
        <v>1</v>
      </c>
      <c r="D236" s="188"/>
      <c r="E236" s="178"/>
      <c r="F236" s="178"/>
      <c r="G236" s="178"/>
      <c r="H236" s="178"/>
      <c r="I236" s="178"/>
      <c r="J236" s="186"/>
      <c r="K236" s="156">
        <f t="shared" si="10"/>
        <v>1</v>
      </c>
      <c r="L236" s="131"/>
    </row>
    <row r="237" spans="1:12">
      <c r="A237" s="177">
        <v>39</v>
      </c>
      <c r="B237" s="189" t="s">
        <v>383</v>
      </c>
      <c r="C237" s="178">
        <v>1</v>
      </c>
      <c r="D237" s="188"/>
      <c r="E237" s="178"/>
      <c r="F237" s="178"/>
      <c r="G237" s="178"/>
      <c r="H237" s="178"/>
      <c r="I237" s="178"/>
      <c r="J237" s="186"/>
      <c r="K237" s="156">
        <f t="shared" si="10"/>
        <v>1</v>
      </c>
      <c r="L237" s="131"/>
    </row>
    <row r="238" spans="1:12">
      <c r="A238" s="177">
        <v>40</v>
      </c>
      <c r="B238" s="189" t="s">
        <v>364</v>
      </c>
      <c r="C238" s="178">
        <v>1</v>
      </c>
      <c r="D238" s="188"/>
      <c r="E238" s="178"/>
      <c r="F238" s="178"/>
      <c r="G238" s="178"/>
      <c r="H238" s="178"/>
      <c r="I238" s="178"/>
      <c r="J238" s="186"/>
      <c r="K238" s="156">
        <f t="shared" si="10"/>
        <v>1</v>
      </c>
      <c r="L238" s="131"/>
    </row>
    <row r="239" spans="1:12">
      <c r="A239" s="177">
        <v>41</v>
      </c>
      <c r="B239" s="189" t="s">
        <v>345</v>
      </c>
      <c r="C239" s="178">
        <v>1</v>
      </c>
      <c r="D239" s="188"/>
      <c r="E239" s="178"/>
      <c r="F239" s="178"/>
      <c r="G239" s="178"/>
      <c r="H239" s="178"/>
      <c r="I239" s="178"/>
      <c r="J239" s="186"/>
      <c r="K239" s="156">
        <f t="shared" si="10"/>
        <v>1</v>
      </c>
      <c r="L239" s="131"/>
    </row>
    <row r="240" spans="1:12">
      <c r="A240" s="177">
        <v>42</v>
      </c>
      <c r="B240" s="189" t="s">
        <v>365</v>
      </c>
      <c r="C240" s="178">
        <v>1</v>
      </c>
      <c r="D240" s="188"/>
      <c r="E240" s="178"/>
      <c r="F240" s="178"/>
      <c r="G240" s="178"/>
      <c r="H240" s="178"/>
      <c r="I240" s="178"/>
      <c r="J240" s="186"/>
      <c r="K240" s="156">
        <f t="shared" si="10"/>
        <v>1</v>
      </c>
      <c r="L240" s="131"/>
    </row>
    <row r="241" spans="1:12">
      <c r="A241" s="177">
        <v>43</v>
      </c>
      <c r="B241" s="189" t="s">
        <v>366</v>
      </c>
      <c r="C241" s="178">
        <v>1</v>
      </c>
      <c r="D241" s="188"/>
      <c r="E241" s="178"/>
      <c r="F241" s="178"/>
      <c r="G241" s="178"/>
      <c r="H241" s="178"/>
      <c r="I241" s="178"/>
      <c r="J241" s="186"/>
      <c r="K241" s="156">
        <f t="shared" si="10"/>
        <v>1</v>
      </c>
      <c r="L241" s="131"/>
    </row>
    <row r="242" spans="1:12">
      <c r="A242" s="177">
        <v>44</v>
      </c>
      <c r="B242" s="189" t="s">
        <v>348</v>
      </c>
      <c r="C242" s="178">
        <v>1</v>
      </c>
      <c r="D242" s="188"/>
      <c r="E242" s="178"/>
      <c r="F242" s="178"/>
      <c r="G242" s="178"/>
      <c r="H242" s="178"/>
      <c r="I242" s="178"/>
      <c r="J242" s="186"/>
      <c r="K242" s="156">
        <f t="shared" si="10"/>
        <v>1</v>
      </c>
      <c r="L242" s="131"/>
    </row>
    <row r="243" spans="1:12">
      <c r="A243" s="177">
        <v>45</v>
      </c>
      <c r="B243" s="189" t="s">
        <v>384</v>
      </c>
      <c r="C243" s="178">
        <v>1</v>
      </c>
      <c r="D243" s="188"/>
      <c r="E243" s="178"/>
      <c r="F243" s="178"/>
      <c r="G243" s="178"/>
      <c r="H243" s="178"/>
      <c r="I243" s="178"/>
      <c r="J243" s="186"/>
      <c r="K243" s="156">
        <f t="shared" si="10"/>
        <v>1</v>
      </c>
      <c r="L243" s="131"/>
    </row>
    <row r="244" spans="1:12">
      <c r="A244" s="177">
        <v>46</v>
      </c>
      <c r="B244" s="189" t="s">
        <v>349</v>
      </c>
      <c r="C244" s="178">
        <v>1</v>
      </c>
      <c r="D244" s="188"/>
      <c r="E244" s="178"/>
      <c r="F244" s="178"/>
      <c r="G244" s="178"/>
      <c r="H244" s="178"/>
      <c r="I244" s="178"/>
      <c r="J244" s="186"/>
      <c r="K244" s="156">
        <f t="shared" si="10"/>
        <v>1</v>
      </c>
      <c r="L244" s="131"/>
    </row>
    <row r="245" spans="1:12">
      <c r="A245" s="177">
        <v>47</v>
      </c>
      <c r="B245" s="189" t="s">
        <v>367</v>
      </c>
      <c r="C245" s="178">
        <v>1</v>
      </c>
      <c r="D245" s="188"/>
      <c r="E245" s="178"/>
      <c r="F245" s="178"/>
      <c r="G245" s="178"/>
      <c r="H245" s="178"/>
      <c r="I245" s="178"/>
      <c r="J245" s="186"/>
      <c r="K245" s="156">
        <f t="shared" si="10"/>
        <v>1</v>
      </c>
      <c r="L245" s="131"/>
    </row>
    <row r="246" spans="1:12">
      <c r="A246" s="177">
        <v>48</v>
      </c>
      <c r="B246" s="187" t="s">
        <v>368</v>
      </c>
      <c r="C246" s="178">
        <v>1</v>
      </c>
      <c r="D246" s="188"/>
      <c r="E246" s="178"/>
      <c r="F246" s="178"/>
      <c r="G246" s="178"/>
      <c r="H246" s="178"/>
      <c r="I246" s="178"/>
      <c r="J246" s="186"/>
      <c r="K246" s="156">
        <f t="shared" si="10"/>
        <v>1</v>
      </c>
      <c r="L246" s="131"/>
    </row>
    <row r="247" spans="1:12">
      <c r="A247" s="177">
        <v>49</v>
      </c>
      <c r="B247" s="190" t="s">
        <v>378</v>
      </c>
      <c r="C247" s="178">
        <v>1</v>
      </c>
      <c r="D247" s="188"/>
      <c r="E247" s="178"/>
      <c r="F247" s="178"/>
      <c r="G247" s="178"/>
      <c r="H247" s="178"/>
      <c r="I247" s="178"/>
      <c r="J247" s="186"/>
      <c r="K247" s="156">
        <f t="shared" si="10"/>
        <v>1</v>
      </c>
      <c r="L247" s="131"/>
    </row>
    <row r="248" spans="1:12">
      <c r="A248" s="177">
        <v>50</v>
      </c>
      <c r="B248" s="187" t="s">
        <v>379</v>
      </c>
      <c r="C248" s="178">
        <v>1</v>
      </c>
      <c r="D248" s="188"/>
      <c r="E248" s="178"/>
      <c r="F248" s="178"/>
      <c r="G248" s="178"/>
      <c r="H248" s="178"/>
      <c r="I248" s="178"/>
      <c r="J248" s="186"/>
      <c r="K248" s="156">
        <f t="shared" si="10"/>
        <v>1</v>
      </c>
      <c r="L248" s="131"/>
    </row>
    <row r="249" spans="1:12">
      <c r="A249" s="177">
        <v>51</v>
      </c>
      <c r="B249" s="190" t="s">
        <v>380</v>
      </c>
      <c r="C249" s="178">
        <v>1</v>
      </c>
      <c r="D249" s="188"/>
      <c r="E249" s="178"/>
      <c r="F249" s="178"/>
      <c r="G249" s="178"/>
      <c r="H249" s="178"/>
      <c r="I249" s="178"/>
      <c r="J249" s="186"/>
      <c r="K249" s="156">
        <f t="shared" si="10"/>
        <v>1</v>
      </c>
      <c r="L249" s="131"/>
    </row>
    <row r="250" spans="1:12">
      <c r="A250" s="177">
        <v>52</v>
      </c>
      <c r="B250" s="190" t="s">
        <v>381</v>
      </c>
      <c r="C250" s="178">
        <v>1</v>
      </c>
      <c r="D250" s="188"/>
      <c r="E250" s="178"/>
      <c r="F250" s="178"/>
      <c r="G250" s="178"/>
      <c r="H250" s="178"/>
      <c r="I250" s="178"/>
      <c r="J250" s="186"/>
      <c r="K250" s="156">
        <f t="shared" si="10"/>
        <v>1</v>
      </c>
      <c r="L250" s="131"/>
    </row>
    <row r="251" spans="1:12">
      <c r="A251" s="177">
        <v>53</v>
      </c>
      <c r="B251" s="187" t="s">
        <v>382</v>
      </c>
      <c r="C251" s="178">
        <v>1</v>
      </c>
      <c r="D251" s="188"/>
      <c r="E251" s="178"/>
      <c r="F251" s="178"/>
      <c r="G251" s="178"/>
      <c r="H251" s="178"/>
      <c r="I251" s="178"/>
      <c r="J251" s="186"/>
      <c r="K251" s="156">
        <f t="shared" si="10"/>
        <v>1</v>
      </c>
      <c r="L251" s="131"/>
    </row>
    <row r="252" spans="1:12">
      <c r="A252" s="177">
        <v>54</v>
      </c>
      <c r="B252" s="187" t="s">
        <v>609</v>
      </c>
      <c r="C252" s="178"/>
      <c r="D252" s="188"/>
      <c r="E252" s="178">
        <v>1</v>
      </c>
      <c r="F252" s="178"/>
      <c r="G252" s="178"/>
      <c r="H252" s="178"/>
      <c r="I252" s="178"/>
      <c r="J252" s="186"/>
      <c r="K252" s="156">
        <f t="shared" si="10"/>
        <v>1</v>
      </c>
      <c r="L252" s="131"/>
    </row>
    <row r="253" spans="1:12">
      <c r="A253" s="177">
        <v>55</v>
      </c>
      <c r="B253" s="187" t="s">
        <v>153</v>
      </c>
      <c r="C253" s="178"/>
      <c r="D253" s="188"/>
      <c r="E253" s="178">
        <v>1</v>
      </c>
      <c r="F253" s="178"/>
      <c r="G253" s="178"/>
      <c r="H253" s="178"/>
      <c r="I253" s="178"/>
      <c r="J253" s="186"/>
      <c r="K253" s="156">
        <f t="shared" si="10"/>
        <v>1</v>
      </c>
      <c r="L253" s="131"/>
    </row>
    <row r="254" spans="1:12">
      <c r="A254" s="177">
        <v>56</v>
      </c>
      <c r="B254" s="187" t="s">
        <v>610</v>
      </c>
      <c r="C254" s="178"/>
      <c r="D254" s="188"/>
      <c r="E254" s="178">
        <v>1</v>
      </c>
      <c r="F254" s="178"/>
      <c r="G254" s="178"/>
      <c r="H254" s="178"/>
      <c r="I254" s="178"/>
      <c r="J254" s="186"/>
      <c r="K254" s="156">
        <f t="shared" si="10"/>
        <v>1</v>
      </c>
      <c r="L254" s="131"/>
    </row>
    <row r="255" spans="1:12">
      <c r="A255" s="177">
        <v>57</v>
      </c>
      <c r="B255" s="187" t="s">
        <v>611</v>
      </c>
      <c r="C255" s="178"/>
      <c r="D255" s="188"/>
      <c r="E255" s="178">
        <v>1</v>
      </c>
      <c r="F255" s="178"/>
      <c r="G255" s="178"/>
      <c r="H255" s="178"/>
      <c r="I255" s="178"/>
      <c r="J255" s="186"/>
      <c r="K255" s="156">
        <f t="shared" si="10"/>
        <v>1</v>
      </c>
      <c r="L255" s="131"/>
    </row>
    <row r="256" spans="1:12">
      <c r="A256" s="177">
        <v>58</v>
      </c>
      <c r="B256" s="187" t="s">
        <v>612</v>
      </c>
      <c r="C256" s="178"/>
      <c r="D256" s="188"/>
      <c r="E256" s="178">
        <v>1</v>
      </c>
      <c r="F256" s="178"/>
      <c r="G256" s="178"/>
      <c r="H256" s="178"/>
      <c r="I256" s="178"/>
      <c r="J256" s="186"/>
      <c r="K256" s="156">
        <f t="shared" si="10"/>
        <v>1</v>
      </c>
      <c r="L256" s="131"/>
    </row>
    <row r="257" spans="1:13">
      <c r="A257" s="177">
        <v>59</v>
      </c>
      <c r="B257" s="187" t="s">
        <v>613</v>
      </c>
      <c r="C257" s="178"/>
      <c r="D257" s="188"/>
      <c r="E257" s="178">
        <v>1</v>
      </c>
      <c r="F257" s="178"/>
      <c r="G257" s="178"/>
      <c r="H257" s="178"/>
      <c r="I257" s="178"/>
      <c r="J257" s="186"/>
      <c r="K257" s="156">
        <f t="shared" si="10"/>
        <v>1</v>
      </c>
      <c r="L257" s="131"/>
    </row>
    <row r="258" spans="1:13">
      <c r="A258" s="177">
        <v>60</v>
      </c>
      <c r="B258" s="187" t="s">
        <v>614</v>
      </c>
      <c r="C258" s="178"/>
      <c r="D258" s="188"/>
      <c r="E258" s="178">
        <v>1</v>
      </c>
      <c r="F258" s="178"/>
      <c r="G258" s="178"/>
      <c r="H258" s="178"/>
      <c r="I258" s="178"/>
      <c r="J258" s="186"/>
      <c r="K258" s="156">
        <f t="shared" si="10"/>
        <v>1</v>
      </c>
      <c r="L258" s="131"/>
    </row>
    <row r="259" spans="1:13">
      <c r="A259" s="177">
        <v>61</v>
      </c>
      <c r="B259" s="187" t="s">
        <v>760</v>
      </c>
      <c r="C259" s="178"/>
      <c r="D259" s="188"/>
      <c r="E259" s="178"/>
      <c r="F259" s="178">
        <v>1</v>
      </c>
      <c r="G259" s="178"/>
      <c r="H259" s="178"/>
      <c r="I259" s="178"/>
      <c r="J259" s="186"/>
      <c r="K259" s="156">
        <f t="shared" si="10"/>
        <v>1</v>
      </c>
      <c r="L259" s="131"/>
    </row>
    <row r="260" spans="1:13">
      <c r="A260" s="177">
        <v>62</v>
      </c>
      <c r="B260" s="187" t="s">
        <v>761</v>
      </c>
      <c r="C260" s="178"/>
      <c r="D260" s="188"/>
      <c r="E260" s="178"/>
      <c r="F260" s="178">
        <v>1</v>
      </c>
      <c r="G260" s="178"/>
      <c r="H260" s="178"/>
      <c r="I260" s="178"/>
      <c r="J260" s="186"/>
      <c r="K260" s="156">
        <f t="shared" si="10"/>
        <v>1</v>
      </c>
      <c r="L260" s="131"/>
    </row>
    <row r="261" spans="1:13">
      <c r="A261" s="192">
        <v>63</v>
      </c>
      <c r="B261" s="187" t="s">
        <v>762</v>
      </c>
      <c r="C261" s="178"/>
      <c r="D261" s="188"/>
      <c r="E261" s="178"/>
      <c r="F261" s="178">
        <v>1</v>
      </c>
      <c r="G261" s="178"/>
      <c r="H261" s="178"/>
      <c r="I261" s="178"/>
      <c r="J261" s="186"/>
      <c r="K261" s="156">
        <f t="shared" si="10"/>
        <v>1</v>
      </c>
      <c r="L261" s="131"/>
    </row>
    <row r="262" spans="1:13">
      <c r="A262" s="177">
        <v>64</v>
      </c>
      <c r="B262" s="187" t="s">
        <v>763</v>
      </c>
      <c r="C262" s="178"/>
      <c r="D262" s="188"/>
      <c r="E262" s="178"/>
      <c r="F262" s="178">
        <v>1</v>
      </c>
      <c r="G262" s="178"/>
      <c r="H262" s="178"/>
      <c r="I262" s="178"/>
      <c r="J262" s="186"/>
      <c r="K262" s="156">
        <f t="shared" si="10"/>
        <v>1</v>
      </c>
      <c r="L262" s="131"/>
    </row>
    <row r="263" spans="1:13">
      <c r="A263" s="177">
        <v>65</v>
      </c>
      <c r="B263" s="187" t="s">
        <v>764</v>
      </c>
      <c r="C263" s="178"/>
      <c r="D263" s="188"/>
      <c r="E263" s="178"/>
      <c r="F263" s="178">
        <v>1</v>
      </c>
      <c r="G263" s="178"/>
      <c r="H263" s="178"/>
      <c r="I263" s="178"/>
      <c r="J263" s="186"/>
      <c r="K263" s="156">
        <f>SUM(C263:J263)</f>
        <v>1</v>
      </c>
      <c r="L263" s="131"/>
    </row>
    <row r="264" spans="1:13">
      <c r="A264" s="177">
        <v>66</v>
      </c>
      <c r="B264" s="187" t="s">
        <v>135</v>
      </c>
      <c r="C264" s="178"/>
      <c r="D264" s="188"/>
      <c r="E264" s="178"/>
      <c r="F264" s="178"/>
      <c r="G264" s="178"/>
      <c r="H264" s="178"/>
      <c r="I264" s="178">
        <v>1</v>
      </c>
      <c r="J264" s="186"/>
      <c r="K264" s="156">
        <f>SUM(C264:J264)</f>
        <v>1</v>
      </c>
      <c r="L264" s="131"/>
    </row>
    <row r="265" spans="1:13" ht="10.8" thickBot="1">
      <c r="B265" s="129"/>
      <c r="C265" s="131" t="s">
        <v>8</v>
      </c>
      <c r="D265" s="131" t="s">
        <v>9</v>
      </c>
      <c r="E265" s="131" t="s">
        <v>10</v>
      </c>
      <c r="F265" s="131" t="s">
        <v>12</v>
      </c>
      <c r="G265" s="131" t="s">
        <v>7</v>
      </c>
      <c r="H265" s="131" t="s">
        <v>13</v>
      </c>
      <c r="I265" s="131" t="s">
        <v>14</v>
      </c>
      <c r="J265" s="131" t="s">
        <v>15</v>
      </c>
      <c r="K265" s="131" t="s">
        <v>63</v>
      </c>
      <c r="L265" s="131" t="s">
        <v>22</v>
      </c>
      <c r="M265" s="131" t="s">
        <v>16</v>
      </c>
    </row>
    <row r="266" spans="1:13" ht="10.8" thickBot="1">
      <c r="B266" s="153" t="s">
        <v>19</v>
      </c>
      <c r="C266" s="154">
        <v>179</v>
      </c>
      <c r="D266" s="154">
        <v>70</v>
      </c>
      <c r="E266" s="154">
        <v>57</v>
      </c>
      <c r="F266" s="154">
        <v>66</v>
      </c>
      <c r="G266" s="154">
        <v>51</v>
      </c>
      <c r="H266" s="154">
        <v>38</v>
      </c>
      <c r="I266" s="154">
        <v>50</v>
      </c>
      <c r="J266" s="155">
        <v>39</v>
      </c>
      <c r="K266" s="193">
        <f>SUM(C266:J266)</f>
        <v>550</v>
      </c>
      <c r="L266" s="157">
        <v>42</v>
      </c>
      <c r="M266" s="194">
        <f>SUM(K266+L266)</f>
        <v>592</v>
      </c>
    </row>
    <row r="267" spans="1:13">
      <c r="B267" s="129"/>
      <c r="C267" s="131"/>
      <c r="D267" s="131"/>
      <c r="E267" s="131"/>
      <c r="F267" s="131"/>
      <c r="G267" s="131"/>
      <c r="H267" s="131"/>
      <c r="I267" s="131"/>
      <c r="J267" s="131" t="s">
        <v>20</v>
      </c>
      <c r="K267" s="195">
        <f>K266/8</f>
        <v>68.75</v>
      </c>
      <c r="L267" s="131"/>
    </row>
  </sheetData>
  <phoneticPr fontId="0" type="noConversion"/>
  <pageMargins left="0.74803149606299213" right="0.74803149606299213" top="0.19685039370078741" bottom="0.19685039370078741" header="0" footer="0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topLeftCell="A34" workbookViewId="0">
      <selection activeCell="L68" sqref="L68"/>
    </sheetView>
  </sheetViews>
  <sheetFormatPr defaultRowHeight="13.2"/>
  <cols>
    <col min="1" max="1" width="8.109375" customWidth="1"/>
    <col min="2" max="2" width="22.109375" customWidth="1"/>
    <col min="3" max="3" width="15.88671875" customWidth="1"/>
    <col min="4" max="4" width="9" customWidth="1"/>
    <col min="5" max="10" width="5.5546875" customWidth="1"/>
    <col min="11" max="11" width="9" customWidth="1"/>
  </cols>
  <sheetData>
    <row r="1" spans="1:10" ht="17.399999999999999">
      <c r="A1" s="19" t="s">
        <v>56</v>
      </c>
    </row>
    <row r="2" spans="1:10" ht="15">
      <c r="A2" s="22"/>
    </row>
    <row r="3" spans="1:10" ht="15.6">
      <c r="A3" s="96" t="s">
        <v>121</v>
      </c>
      <c r="B3" s="97"/>
      <c r="C3" s="98">
        <v>42500</v>
      </c>
      <c r="D3" s="99"/>
    </row>
    <row r="4" spans="1:10" ht="15.6">
      <c r="A4" s="127" t="s">
        <v>30</v>
      </c>
      <c r="B4" s="127"/>
      <c r="C4" s="97"/>
      <c r="D4" s="99"/>
    </row>
    <row r="5" spans="1:10" ht="15.6">
      <c r="A5" s="127" t="s">
        <v>390</v>
      </c>
      <c r="B5" s="127"/>
      <c r="C5" t="s">
        <v>29</v>
      </c>
      <c r="D5" s="99"/>
    </row>
    <row r="6" spans="1:10">
      <c r="D6" s="6"/>
    </row>
    <row r="7" spans="1:10" ht="27">
      <c r="A7" s="100" t="s">
        <v>391</v>
      </c>
      <c r="B7" s="101" t="s">
        <v>392</v>
      </c>
      <c r="C7" s="100" t="s">
        <v>3</v>
      </c>
      <c r="D7" s="102" t="s">
        <v>52</v>
      </c>
      <c r="E7" s="103" t="s">
        <v>92</v>
      </c>
      <c r="F7" s="100" t="s">
        <v>93</v>
      </c>
      <c r="G7" s="100" t="s">
        <v>96</v>
      </c>
      <c r="H7" s="100" t="s">
        <v>94</v>
      </c>
      <c r="I7" s="100" t="s">
        <v>95</v>
      </c>
      <c r="J7" s="100" t="s">
        <v>108</v>
      </c>
    </row>
    <row r="8" spans="1:10" ht="15">
      <c r="A8" s="2">
        <v>1</v>
      </c>
      <c r="B8" s="104" t="s">
        <v>393</v>
      </c>
      <c r="C8" s="2" t="s">
        <v>394</v>
      </c>
      <c r="D8" s="105">
        <v>1.224537037037037E-2</v>
      </c>
      <c r="E8" s="106">
        <v>30</v>
      </c>
      <c r="F8" s="106"/>
      <c r="G8" s="106"/>
      <c r="H8" s="106"/>
      <c r="I8" s="106"/>
      <c r="J8" s="106"/>
    </row>
    <row r="9" spans="1:10" ht="15">
      <c r="A9" s="2">
        <v>2</v>
      </c>
      <c r="B9" s="104" t="s">
        <v>395</v>
      </c>
      <c r="C9" s="2" t="s">
        <v>396</v>
      </c>
      <c r="D9" s="105">
        <v>1.2615740740740742E-2</v>
      </c>
      <c r="E9" s="106">
        <v>25</v>
      </c>
      <c r="F9" s="106"/>
      <c r="G9" s="106"/>
      <c r="H9" s="106"/>
      <c r="I9" s="106"/>
      <c r="J9" s="106"/>
    </row>
    <row r="10" spans="1:10" ht="15">
      <c r="A10" s="2">
        <v>3</v>
      </c>
      <c r="B10" s="104" t="s">
        <v>397</v>
      </c>
      <c r="C10" s="2" t="s">
        <v>398</v>
      </c>
      <c r="D10" s="105">
        <v>1.2812499999999999E-2</v>
      </c>
      <c r="E10" s="106">
        <v>21</v>
      </c>
      <c r="F10" s="106"/>
      <c r="G10" s="106"/>
      <c r="H10" s="106"/>
      <c r="I10" s="106"/>
      <c r="J10" s="106"/>
    </row>
    <row r="11" spans="1:10" ht="15">
      <c r="A11" s="2">
        <v>4</v>
      </c>
      <c r="B11" s="107" t="s">
        <v>399</v>
      </c>
      <c r="C11" s="2" t="s">
        <v>79</v>
      </c>
      <c r="D11" s="105">
        <v>1.3078703703703703E-2</v>
      </c>
      <c r="E11" s="106">
        <v>19</v>
      </c>
      <c r="F11" s="106"/>
      <c r="G11" s="106"/>
      <c r="H11" s="106"/>
      <c r="I11" s="106"/>
      <c r="J11" s="106"/>
    </row>
    <row r="12" spans="1:10" ht="15">
      <c r="A12" s="2">
        <v>5</v>
      </c>
      <c r="B12" s="107" t="s">
        <v>400</v>
      </c>
      <c r="C12" s="2" t="s">
        <v>936</v>
      </c>
      <c r="D12" s="105">
        <v>1.3136574074074077E-2</v>
      </c>
      <c r="E12" s="106"/>
      <c r="F12" s="106"/>
      <c r="G12" s="106"/>
      <c r="H12" s="106">
        <v>30</v>
      </c>
      <c r="I12" s="106"/>
      <c r="J12" s="106"/>
    </row>
    <row r="13" spans="1:10" ht="15">
      <c r="A13" s="2">
        <v>6</v>
      </c>
      <c r="B13" s="107" t="s">
        <v>125</v>
      </c>
      <c r="C13" s="2" t="s">
        <v>408</v>
      </c>
      <c r="D13" s="105">
        <v>1.3946759259259258E-2</v>
      </c>
      <c r="E13" s="106">
        <v>18</v>
      </c>
      <c r="F13" s="106"/>
      <c r="G13" s="106"/>
      <c r="H13" s="106"/>
      <c r="I13" s="106"/>
      <c r="J13" s="106"/>
    </row>
    <row r="14" spans="1:10" ht="15">
      <c r="A14" s="2">
        <v>7</v>
      </c>
      <c r="B14" s="107" t="s">
        <v>401</v>
      </c>
      <c r="C14" s="2" t="s">
        <v>402</v>
      </c>
      <c r="D14" s="105">
        <v>1.4548611111111111E-2</v>
      </c>
      <c r="E14" s="106"/>
      <c r="F14" s="106"/>
      <c r="G14" s="106"/>
      <c r="H14" s="106"/>
      <c r="I14" s="106">
        <v>30</v>
      </c>
      <c r="J14" s="106"/>
    </row>
    <row r="15" spans="1:10" ht="15">
      <c r="A15" s="2">
        <v>8</v>
      </c>
      <c r="B15" s="104" t="s">
        <v>403</v>
      </c>
      <c r="C15" s="2" t="s">
        <v>404</v>
      </c>
      <c r="D15" s="105">
        <v>1.462962962962963E-2</v>
      </c>
      <c r="E15" s="106">
        <v>17</v>
      </c>
      <c r="F15" s="106"/>
      <c r="G15" s="106"/>
      <c r="H15" s="106"/>
      <c r="I15" s="106"/>
      <c r="J15" s="106"/>
    </row>
    <row r="16" spans="1:10" ht="15">
      <c r="A16" s="2">
        <v>9</v>
      </c>
      <c r="B16" s="107" t="s">
        <v>405</v>
      </c>
      <c r="C16" s="2" t="s">
        <v>406</v>
      </c>
      <c r="D16" s="105">
        <v>1.4687499999999999E-2</v>
      </c>
      <c r="E16" s="106"/>
      <c r="F16" s="106"/>
      <c r="G16" s="106"/>
      <c r="H16" s="106">
        <v>25</v>
      </c>
      <c r="I16" s="106"/>
      <c r="J16" s="106"/>
    </row>
    <row r="17" spans="1:10" ht="15">
      <c r="A17" s="2">
        <v>10</v>
      </c>
      <c r="B17" s="107" t="s">
        <v>82</v>
      </c>
      <c r="C17" s="2" t="s">
        <v>934</v>
      </c>
      <c r="D17" s="105">
        <v>1.5671296296296298E-2</v>
      </c>
      <c r="E17" s="106">
        <v>16</v>
      </c>
      <c r="F17" s="106"/>
      <c r="G17" s="106"/>
      <c r="H17" s="106"/>
      <c r="I17" s="106"/>
      <c r="J17" s="106"/>
    </row>
    <row r="18" spans="1:10" ht="15">
      <c r="A18" s="2">
        <v>11</v>
      </c>
      <c r="B18" s="107" t="s">
        <v>407</v>
      </c>
      <c r="C18" s="2" t="s">
        <v>408</v>
      </c>
      <c r="D18" s="105">
        <v>1.5752314814814813E-2</v>
      </c>
      <c r="E18" s="106"/>
      <c r="F18" s="106">
        <v>30</v>
      </c>
      <c r="G18" s="106"/>
      <c r="H18" s="106"/>
      <c r="I18" s="106"/>
      <c r="J18" s="106"/>
    </row>
    <row r="19" spans="1:10" ht="15">
      <c r="A19" s="2">
        <v>12</v>
      </c>
      <c r="B19" s="107" t="s">
        <v>122</v>
      </c>
      <c r="C19" s="2" t="s">
        <v>71</v>
      </c>
      <c r="D19" s="105">
        <v>1.5879629629629629E-2</v>
      </c>
      <c r="E19" s="106"/>
      <c r="F19" s="106">
        <v>25</v>
      </c>
      <c r="G19" s="106"/>
      <c r="H19" s="106"/>
      <c r="I19" s="106"/>
      <c r="J19" s="106"/>
    </row>
    <row r="20" spans="1:10" ht="15">
      <c r="A20" s="2">
        <v>13</v>
      </c>
      <c r="B20" s="107" t="s">
        <v>409</v>
      </c>
      <c r="C20" s="2" t="s">
        <v>408</v>
      </c>
      <c r="D20" s="105">
        <v>1.6053240740740739E-2</v>
      </c>
      <c r="E20" s="106"/>
      <c r="F20" s="106">
        <v>21</v>
      </c>
      <c r="G20" s="106"/>
      <c r="H20" s="106"/>
      <c r="I20" s="106"/>
      <c r="J20" s="106"/>
    </row>
    <row r="21" spans="1:10" ht="15">
      <c r="A21" s="2">
        <v>14</v>
      </c>
      <c r="B21" s="107" t="s">
        <v>128</v>
      </c>
      <c r="C21" s="2" t="s">
        <v>935</v>
      </c>
      <c r="D21" s="105">
        <v>1.6064814814814813E-2</v>
      </c>
      <c r="E21" s="106">
        <v>15</v>
      </c>
      <c r="F21" s="106"/>
      <c r="G21" s="106"/>
      <c r="H21" s="106"/>
      <c r="I21" s="106"/>
      <c r="J21" s="106"/>
    </row>
    <row r="22" spans="1:10" ht="15">
      <c r="A22" s="2">
        <v>15</v>
      </c>
      <c r="B22" s="104" t="s">
        <v>81</v>
      </c>
      <c r="C22" s="2" t="s">
        <v>71</v>
      </c>
      <c r="D22" s="105">
        <v>1.621527777777778E-2</v>
      </c>
      <c r="E22" s="106"/>
      <c r="F22" s="106"/>
      <c r="G22" s="106"/>
      <c r="H22" s="106">
        <v>21</v>
      </c>
      <c r="I22" s="106"/>
      <c r="J22" s="106"/>
    </row>
    <row r="23" spans="1:10" ht="15">
      <c r="A23" s="2">
        <v>16</v>
      </c>
      <c r="B23" s="104" t="s">
        <v>410</v>
      </c>
      <c r="C23" s="2"/>
      <c r="D23" s="105">
        <v>1.6238425925925924E-2</v>
      </c>
      <c r="E23" s="106">
        <v>14</v>
      </c>
      <c r="F23" s="106"/>
      <c r="G23" s="106"/>
      <c r="H23" s="106"/>
      <c r="I23" s="106"/>
      <c r="J23" s="106"/>
    </row>
    <row r="24" spans="1:10" ht="15">
      <c r="A24" s="2">
        <v>17</v>
      </c>
      <c r="B24" s="104" t="s">
        <v>411</v>
      </c>
      <c r="C24" s="2" t="s">
        <v>71</v>
      </c>
      <c r="D24" s="105">
        <v>1.7453703703703704E-2</v>
      </c>
      <c r="E24" s="106"/>
      <c r="F24" s="106"/>
      <c r="G24" s="106"/>
      <c r="H24" s="106"/>
      <c r="I24" s="106">
        <v>25</v>
      </c>
      <c r="J24" s="106"/>
    </row>
    <row r="25" spans="1:10" ht="15">
      <c r="A25" s="2">
        <v>18</v>
      </c>
      <c r="B25" s="104" t="s">
        <v>412</v>
      </c>
      <c r="C25" s="2"/>
      <c r="D25" s="105">
        <v>1.7569444444444447E-2</v>
      </c>
      <c r="E25" s="106"/>
      <c r="F25" s="106"/>
      <c r="G25" s="106"/>
      <c r="H25" s="106"/>
      <c r="I25" s="106">
        <v>21</v>
      </c>
      <c r="J25" s="106"/>
    </row>
    <row r="26" spans="1:10" ht="15">
      <c r="A26" s="2">
        <v>19</v>
      </c>
      <c r="B26" s="104" t="s">
        <v>413</v>
      </c>
      <c r="C26" s="2" t="s">
        <v>394</v>
      </c>
      <c r="D26" s="105">
        <v>1.7604166666666667E-2</v>
      </c>
      <c r="E26" s="106"/>
      <c r="F26" s="106"/>
      <c r="G26" s="106"/>
      <c r="H26" s="106"/>
      <c r="I26" s="106">
        <v>19</v>
      </c>
      <c r="J26" s="106"/>
    </row>
    <row r="27" spans="1:10" ht="15">
      <c r="A27" s="2">
        <v>20</v>
      </c>
      <c r="B27" s="107" t="s">
        <v>414</v>
      </c>
      <c r="C27" s="2" t="s">
        <v>79</v>
      </c>
      <c r="D27" s="105">
        <v>1.877314814814815E-2</v>
      </c>
      <c r="E27" s="106"/>
      <c r="F27" s="106"/>
      <c r="G27" s="106">
        <v>30</v>
      </c>
      <c r="H27" s="106"/>
      <c r="I27" s="106"/>
      <c r="J27" s="106"/>
    </row>
    <row r="28" spans="1:10" ht="15">
      <c r="A28" s="2">
        <v>21</v>
      </c>
      <c r="B28" s="104" t="s">
        <v>415</v>
      </c>
      <c r="C28" s="2" t="s">
        <v>74</v>
      </c>
      <c r="D28" s="105">
        <v>1.9571759259259257E-2</v>
      </c>
      <c r="E28" s="106"/>
      <c r="F28" s="106"/>
      <c r="G28" s="106"/>
      <c r="H28" s="106"/>
      <c r="I28" s="106">
        <v>18</v>
      </c>
      <c r="J28" s="106"/>
    </row>
    <row r="29" spans="1:10" ht="15">
      <c r="A29" s="2">
        <v>22</v>
      </c>
      <c r="B29" s="107" t="s">
        <v>416</v>
      </c>
      <c r="C29" s="2" t="s">
        <v>71</v>
      </c>
      <c r="D29" s="105">
        <v>1.96875E-2</v>
      </c>
      <c r="E29" s="106"/>
      <c r="F29" s="106">
        <v>19</v>
      </c>
      <c r="G29" s="106"/>
      <c r="H29" s="106"/>
      <c r="I29" s="106"/>
      <c r="J29" s="106"/>
    </row>
    <row r="30" spans="1:10" ht="15">
      <c r="A30" s="2">
        <v>23</v>
      </c>
      <c r="B30" s="107" t="s">
        <v>123</v>
      </c>
      <c r="C30" s="2" t="s">
        <v>71</v>
      </c>
      <c r="D30" s="105">
        <v>1.996527777777778E-2</v>
      </c>
      <c r="E30" s="106"/>
      <c r="F30" s="106"/>
      <c r="G30" s="106">
        <v>25</v>
      </c>
      <c r="H30" s="106"/>
      <c r="I30" s="106"/>
      <c r="J30" s="106"/>
    </row>
    <row r="31" spans="1:10" ht="15">
      <c r="A31" s="2">
        <v>24</v>
      </c>
      <c r="B31" s="107" t="s">
        <v>417</v>
      </c>
      <c r="C31" s="2" t="s">
        <v>71</v>
      </c>
      <c r="D31" s="105">
        <v>2.0081018518518519E-2</v>
      </c>
      <c r="E31" s="106">
        <v>13</v>
      </c>
      <c r="F31" s="106"/>
      <c r="G31" s="106"/>
      <c r="H31" s="106"/>
      <c r="I31" s="106"/>
      <c r="J31" s="106"/>
    </row>
    <row r="32" spans="1:10" ht="15">
      <c r="A32" s="2">
        <v>25</v>
      </c>
      <c r="B32" s="107" t="s">
        <v>85</v>
      </c>
      <c r="C32" s="2" t="s">
        <v>71</v>
      </c>
      <c r="D32" s="105">
        <v>2.0393518518518519E-2</v>
      </c>
      <c r="E32" s="106"/>
      <c r="F32" s="106"/>
      <c r="G32" s="106"/>
      <c r="H32" s="106"/>
      <c r="I32" s="106">
        <v>17</v>
      </c>
      <c r="J32" s="106"/>
    </row>
    <row r="33" spans="1:10" ht="15">
      <c r="A33" s="2">
        <v>26</v>
      </c>
      <c r="B33" s="107" t="s">
        <v>418</v>
      </c>
      <c r="C33" s="2" t="s">
        <v>419</v>
      </c>
      <c r="D33" s="105">
        <v>2.0694444444444446E-2</v>
      </c>
      <c r="E33" s="106"/>
      <c r="F33" s="106"/>
      <c r="G33" s="106"/>
      <c r="H33" s="106"/>
      <c r="I33" s="106">
        <v>16</v>
      </c>
      <c r="J33" s="106"/>
    </row>
    <row r="34" spans="1:10" ht="15">
      <c r="A34" s="2">
        <v>27</v>
      </c>
      <c r="B34" s="107" t="s">
        <v>84</v>
      </c>
      <c r="C34" s="2" t="s">
        <v>79</v>
      </c>
      <c r="D34" s="105">
        <v>2.071759259259259E-2</v>
      </c>
      <c r="E34" s="106"/>
      <c r="F34" s="106"/>
      <c r="G34" s="106"/>
      <c r="H34" s="106"/>
      <c r="I34" s="106">
        <v>15</v>
      </c>
      <c r="J34" s="106"/>
    </row>
    <row r="35" spans="1:10" ht="15">
      <c r="A35" s="2">
        <v>27</v>
      </c>
      <c r="B35" s="107" t="s">
        <v>119</v>
      </c>
      <c r="C35" s="2" t="s">
        <v>71</v>
      </c>
      <c r="D35" s="105">
        <v>2.071759259259259E-2</v>
      </c>
      <c r="E35" s="106"/>
      <c r="F35" s="106">
        <v>18</v>
      </c>
      <c r="G35" s="106"/>
      <c r="H35" s="106"/>
      <c r="I35" s="106"/>
      <c r="J35" s="106"/>
    </row>
    <row r="36" spans="1:10" ht="15">
      <c r="A36" s="2">
        <v>29</v>
      </c>
      <c r="B36" s="104" t="s">
        <v>420</v>
      </c>
      <c r="C36" s="2" t="s">
        <v>421</v>
      </c>
      <c r="D36" s="105">
        <v>2.1157407407407406E-2</v>
      </c>
      <c r="E36" s="106"/>
      <c r="F36" s="106"/>
      <c r="G36" s="106"/>
      <c r="H36" s="106"/>
      <c r="I36" s="106">
        <v>14</v>
      </c>
      <c r="J36" s="106"/>
    </row>
    <row r="37" spans="1:10" ht="15">
      <c r="A37" s="2">
        <v>30</v>
      </c>
      <c r="B37" s="107" t="s">
        <v>422</v>
      </c>
      <c r="C37" s="2" t="s">
        <v>937</v>
      </c>
      <c r="D37" s="105">
        <v>2.1597222222222223E-2</v>
      </c>
      <c r="E37" s="106"/>
      <c r="F37" s="106"/>
      <c r="G37" s="106"/>
      <c r="H37" s="106"/>
      <c r="I37" s="106">
        <v>13</v>
      </c>
      <c r="J37" s="106"/>
    </row>
    <row r="38" spans="1:10" ht="15">
      <c r="A38" s="2">
        <v>31</v>
      </c>
      <c r="B38" s="107" t="s">
        <v>423</v>
      </c>
      <c r="C38" s="2" t="s">
        <v>424</v>
      </c>
      <c r="D38" s="105">
        <v>2.269675925925926E-2</v>
      </c>
      <c r="E38" s="106"/>
      <c r="F38" s="106"/>
      <c r="G38" s="106"/>
      <c r="H38" s="106"/>
      <c r="I38" s="106">
        <v>12</v>
      </c>
      <c r="J38" s="106"/>
    </row>
    <row r="39" spans="1:10" ht="15">
      <c r="A39" s="2">
        <v>32</v>
      </c>
      <c r="B39" s="107" t="s">
        <v>425</v>
      </c>
      <c r="C39" s="2" t="s">
        <v>426</v>
      </c>
      <c r="D39" s="105">
        <v>2.2870370370370371E-2</v>
      </c>
      <c r="E39" s="106"/>
      <c r="F39" s="106">
        <v>17</v>
      </c>
      <c r="G39" s="106"/>
      <c r="H39" s="106"/>
      <c r="I39" s="106"/>
      <c r="J39" s="106"/>
    </row>
    <row r="40" spans="1:10" ht="15">
      <c r="A40" s="2">
        <v>33</v>
      </c>
      <c r="B40" s="107" t="s">
        <v>87</v>
      </c>
      <c r="C40" s="2" t="s">
        <v>79</v>
      </c>
      <c r="D40" s="105">
        <v>2.2962962962962966E-2</v>
      </c>
      <c r="E40" s="106">
        <v>12</v>
      </c>
      <c r="F40" s="106"/>
      <c r="G40" s="106"/>
      <c r="H40" s="106"/>
      <c r="I40" s="106"/>
      <c r="J40" s="106"/>
    </row>
    <row r="41" spans="1:10" ht="15">
      <c r="A41" s="2">
        <v>34</v>
      </c>
      <c r="B41" s="104" t="s">
        <v>427</v>
      </c>
      <c r="C41" s="2"/>
      <c r="D41" s="105">
        <v>2.3993055555555556E-2</v>
      </c>
      <c r="E41" s="106"/>
      <c r="F41" s="106"/>
      <c r="G41" s="106"/>
      <c r="H41" s="106"/>
      <c r="I41" s="106">
        <v>11</v>
      </c>
      <c r="J41" s="106"/>
    </row>
    <row r="42" spans="1:10" ht="15">
      <c r="A42" s="2">
        <v>35</v>
      </c>
      <c r="B42" s="107" t="s">
        <v>428</v>
      </c>
      <c r="C42" s="2"/>
      <c r="D42" s="105">
        <v>2.4409722222222222E-2</v>
      </c>
      <c r="E42" s="106">
        <v>11</v>
      </c>
      <c r="F42" s="106"/>
      <c r="G42" s="106"/>
      <c r="H42" s="106"/>
      <c r="I42" s="106"/>
      <c r="J42" s="106"/>
    </row>
    <row r="43" spans="1:10" ht="15">
      <c r="A43" s="2">
        <v>36</v>
      </c>
      <c r="B43" s="104" t="s">
        <v>83</v>
      </c>
      <c r="C43" s="2" t="s">
        <v>71</v>
      </c>
      <c r="D43" s="105">
        <v>2.5034722222222222E-2</v>
      </c>
      <c r="E43" s="106"/>
      <c r="F43" s="106"/>
      <c r="G43" s="106"/>
      <c r="H43" s="106"/>
      <c r="I43" s="106">
        <v>10</v>
      </c>
      <c r="J43" s="106"/>
    </row>
    <row r="44" spans="1:10" ht="15">
      <c r="A44" s="2">
        <v>37</v>
      </c>
      <c r="B44" s="107" t="s">
        <v>429</v>
      </c>
      <c r="C44" s="2" t="s">
        <v>408</v>
      </c>
      <c r="D44" s="105">
        <v>2.5289351851851851E-2</v>
      </c>
      <c r="E44" s="106"/>
      <c r="F44" s="106">
        <v>16</v>
      </c>
      <c r="G44" s="106"/>
      <c r="H44" s="106"/>
      <c r="I44" s="106"/>
      <c r="J44" s="106"/>
    </row>
    <row r="45" spans="1:10" ht="15">
      <c r="A45" s="2">
        <v>38</v>
      </c>
      <c r="B45" s="107" t="s">
        <v>430</v>
      </c>
      <c r="C45" s="2" t="s">
        <v>431</v>
      </c>
      <c r="D45" s="105">
        <v>2.613425925925926E-2</v>
      </c>
      <c r="E45" s="106"/>
      <c r="F45" s="106"/>
      <c r="G45" s="106"/>
      <c r="H45" s="106"/>
      <c r="I45" s="106">
        <v>9</v>
      </c>
      <c r="J45" s="106"/>
    </row>
    <row r="46" spans="1:10" ht="15">
      <c r="A46" s="2">
        <v>39</v>
      </c>
      <c r="B46" s="107" t="s">
        <v>124</v>
      </c>
      <c r="C46" s="2" t="s">
        <v>79</v>
      </c>
      <c r="D46" s="105">
        <v>3.1365740740740743E-2</v>
      </c>
      <c r="E46" s="106"/>
      <c r="F46" s="106"/>
      <c r="G46" s="106"/>
      <c r="H46" s="106"/>
      <c r="I46" s="106">
        <v>8</v>
      </c>
      <c r="J46" s="106"/>
    </row>
    <row r="47" spans="1:10" ht="15">
      <c r="A47" s="2">
        <v>40</v>
      </c>
      <c r="B47" s="107" t="s">
        <v>432</v>
      </c>
      <c r="C47" s="2" t="s">
        <v>433</v>
      </c>
      <c r="D47" s="105">
        <v>3.1759259259259258E-2</v>
      </c>
      <c r="E47" s="106"/>
      <c r="F47" s="106"/>
      <c r="G47" s="106"/>
      <c r="H47" s="106"/>
      <c r="I47" s="106"/>
      <c r="J47" s="106" t="s">
        <v>332</v>
      </c>
    </row>
    <row r="48" spans="1:10" ht="15">
      <c r="A48" s="2">
        <v>41</v>
      </c>
      <c r="B48" s="107" t="s">
        <v>434</v>
      </c>
      <c r="C48" s="2" t="s">
        <v>433</v>
      </c>
      <c r="D48" s="105">
        <v>3.243055555555556E-2</v>
      </c>
      <c r="E48" s="106"/>
      <c r="F48" s="106">
        <v>15</v>
      </c>
      <c r="G48" s="106"/>
      <c r="H48" s="106"/>
      <c r="I48" s="106"/>
      <c r="J48" s="106"/>
    </row>
    <row r="49" spans="1:10" ht="15">
      <c r="A49" s="2">
        <v>42</v>
      </c>
      <c r="B49" s="107" t="s">
        <v>435</v>
      </c>
      <c r="C49" s="2" t="s">
        <v>433</v>
      </c>
      <c r="D49" s="105">
        <v>3.3101851851851848E-2</v>
      </c>
      <c r="E49" s="106"/>
      <c r="F49" s="106"/>
      <c r="G49" s="106"/>
      <c r="H49" s="106"/>
      <c r="I49" s="106"/>
      <c r="J49" s="106" t="s">
        <v>332</v>
      </c>
    </row>
    <row r="50" spans="1:10" ht="15">
      <c r="A50" s="108" t="s">
        <v>436</v>
      </c>
      <c r="B50" s="104" t="s">
        <v>437</v>
      </c>
      <c r="C50" s="2" t="s">
        <v>79</v>
      </c>
      <c r="D50" s="105" t="s">
        <v>438</v>
      </c>
      <c r="E50" s="106"/>
      <c r="F50" s="106"/>
      <c r="G50" s="106"/>
      <c r="H50" s="106"/>
      <c r="I50" s="106">
        <v>0</v>
      </c>
      <c r="J50" s="106"/>
    </row>
    <row r="51" spans="1:10" ht="15">
      <c r="B51" s="109"/>
      <c r="D51" s="110"/>
      <c r="E51" s="7"/>
      <c r="F51" s="7"/>
      <c r="G51" s="7"/>
    </row>
    <row r="52" spans="1:10">
      <c r="D52" s="6"/>
      <c r="E52" s="7"/>
      <c r="F52" s="7"/>
      <c r="G52" s="7"/>
    </row>
    <row r="53" spans="1:10" ht="14.4">
      <c r="A53" s="111" t="s">
        <v>391</v>
      </c>
      <c r="B53" s="111" t="s">
        <v>439</v>
      </c>
      <c r="C53" s="111" t="s">
        <v>3</v>
      </c>
      <c r="D53" s="102" t="s">
        <v>52</v>
      </c>
      <c r="E53" s="106" t="s">
        <v>90</v>
      </c>
      <c r="F53" s="106" t="s">
        <v>91</v>
      </c>
      <c r="G53" s="106" t="s">
        <v>108</v>
      </c>
    </row>
    <row r="54" spans="1:10" ht="15">
      <c r="A54" s="2">
        <v>1</v>
      </c>
      <c r="B54" s="107" t="s">
        <v>112</v>
      </c>
      <c r="C54" s="2" t="s">
        <v>408</v>
      </c>
      <c r="D54" s="105">
        <v>1.3611111111111114E-2</v>
      </c>
      <c r="E54" s="106">
        <v>30</v>
      </c>
      <c r="F54" s="106"/>
      <c r="G54" s="106"/>
    </row>
    <row r="55" spans="1:10" ht="15">
      <c r="A55" s="2">
        <v>2</v>
      </c>
      <c r="B55" s="104" t="s">
        <v>440</v>
      </c>
      <c r="C55" s="2" t="s">
        <v>441</v>
      </c>
      <c r="D55" s="105">
        <v>1.4178240740740741E-2</v>
      </c>
      <c r="E55" s="106">
        <v>25</v>
      </c>
      <c r="F55" s="106"/>
      <c r="G55" s="106"/>
    </row>
    <row r="56" spans="1:10" ht="15">
      <c r="A56" s="2">
        <v>3</v>
      </c>
      <c r="B56" s="104" t="s">
        <v>70</v>
      </c>
      <c r="C56" s="2" t="s">
        <v>71</v>
      </c>
      <c r="D56" s="105">
        <v>1.4965277777777779E-2</v>
      </c>
      <c r="E56" s="106">
        <v>21</v>
      </c>
      <c r="F56" s="106"/>
      <c r="G56" s="106"/>
    </row>
    <row r="57" spans="1:10" ht="15">
      <c r="A57" s="2">
        <v>4</v>
      </c>
      <c r="B57" s="104" t="s">
        <v>77</v>
      </c>
      <c r="C57" s="2" t="s">
        <v>71</v>
      </c>
      <c r="D57" s="105">
        <v>1.7627314814814814E-2</v>
      </c>
      <c r="E57" s="106">
        <v>19</v>
      </c>
      <c r="F57" s="106"/>
      <c r="G57" s="106"/>
    </row>
    <row r="58" spans="1:10" ht="15">
      <c r="A58" s="2">
        <v>5</v>
      </c>
      <c r="B58" s="104" t="s">
        <v>78</v>
      </c>
      <c r="C58" s="2" t="s">
        <v>71</v>
      </c>
      <c r="D58" s="105">
        <v>1.7754629629629631E-2</v>
      </c>
      <c r="E58" s="106">
        <v>18</v>
      </c>
      <c r="F58" s="106"/>
      <c r="G58" s="106"/>
    </row>
    <row r="59" spans="1:10" ht="15">
      <c r="A59" s="2">
        <v>6</v>
      </c>
      <c r="B59" s="104" t="s">
        <v>442</v>
      </c>
      <c r="C59" s="2" t="s">
        <v>443</v>
      </c>
      <c r="D59" s="105">
        <v>1.8101851851851852E-2</v>
      </c>
      <c r="E59" s="106">
        <v>17</v>
      </c>
      <c r="F59" s="106"/>
      <c r="G59" s="106"/>
    </row>
    <row r="60" spans="1:10" ht="15">
      <c r="A60" s="2">
        <v>7</v>
      </c>
      <c r="B60" s="104" t="s">
        <v>73</v>
      </c>
      <c r="C60" s="2" t="s">
        <v>74</v>
      </c>
      <c r="D60" s="105">
        <v>1.8958333333333334E-2</v>
      </c>
      <c r="E60" s="106">
        <v>16</v>
      </c>
      <c r="F60" s="106"/>
      <c r="G60" s="106"/>
    </row>
    <row r="61" spans="1:10" ht="15">
      <c r="A61" s="2">
        <v>8</v>
      </c>
      <c r="B61" s="107" t="s">
        <v>444</v>
      </c>
      <c r="C61" s="2" t="s">
        <v>445</v>
      </c>
      <c r="D61" s="105">
        <v>1.9375E-2</v>
      </c>
      <c r="E61" s="106"/>
      <c r="F61" s="106"/>
      <c r="G61" s="106" t="s">
        <v>332</v>
      </c>
    </row>
    <row r="62" spans="1:10" ht="15">
      <c r="A62" s="2">
        <v>9</v>
      </c>
      <c r="B62" s="107" t="s">
        <v>446</v>
      </c>
      <c r="C62" s="2" t="s">
        <v>121</v>
      </c>
      <c r="D62" s="105">
        <v>2.0625000000000001E-2</v>
      </c>
      <c r="E62" s="106"/>
      <c r="F62" s="106"/>
      <c r="G62" s="106" t="s">
        <v>332</v>
      </c>
    </row>
    <row r="63" spans="1:10" ht="15">
      <c r="A63" s="2">
        <v>10</v>
      </c>
      <c r="B63" s="104" t="s">
        <v>447</v>
      </c>
      <c r="C63" s="2" t="s">
        <v>448</v>
      </c>
      <c r="D63" s="105">
        <v>2.0752314814814814E-2</v>
      </c>
      <c r="E63" s="106">
        <v>15</v>
      </c>
      <c r="F63" s="106"/>
      <c r="G63" s="106"/>
    </row>
    <row r="64" spans="1:10" ht="15">
      <c r="A64" s="2">
        <v>11</v>
      </c>
      <c r="B64" s="107" t="s">
        <v>449</v>
      </c>
      <c r="C64" s="2" t="s">
        <v>406</v>
      </c>
      <c r="D64" s="105">
        <v>2.1527777777777781E-2</v>
      </c>
      <c r="E64" s="106">
        <v>14</v>
      </c>
      <c r="F64" s="106"/>
      <c r="G64" s="106"/>
    </row>
    <row r="65" spans="1:7" ht="15">
      <c r="A65" s="2">
        <v>12</v>
      </c>
      <c r="B65" s="107" t="s">
        <v>115</v>
      </c>
      <c r="C65" s="2" t="s">
        <v>408</v>
      </c>
      <c r="D65" s="105">
        <v>2.3113425925925926E-2</v>
      </c>
      <c r="E65" s="106">
        <v>13</v>
      </c>
      <c r="F65" s="106"/>
      <c r="G65" s="106"/>
    </row>
    <row r="66" spans="1:7" ht="15">
      <c r="A66" s="2">
        <v>13</v>
      </c>
      <c r="B66" s="107" t="s">
        <v>450</v>
      </c>
      <c r="C66" s="2" t="s">
        <v>408</v>
      </c>
      <c r="D66" s="105">
        <v>2.3530092592592592E-2</v>
      </c>
      <c r="E66" s="106"/>
      <c r="F66" s="106"/>
      <c r="G66" s="106" t="s">
        <v>332</v>
      </c>
    </row>
    <row r="67" spans="1:7" ht="15">
      <c r="A67" s="2">
        <v>14</v>
      </c>
      <c r="B67" s="104" t="s">
        <v>451</v>
      </c>
      <c r="C67" s="2" t="s">
        <v>74</v>
      </c>
      <c r="D67" s="105">
        <v>2.3761574074074074E-2</v>
      </c>
      <c r="E67" s="106"/>
      <c r="F67" s="106">
        <v>30</v>
      </c>
      <c r="G67" s="106"/>
    </row>
    <row r="68" spans="1:7" ht="15">
      <c r="A68" s="2">
        <v>15</v>
      </c>
      <c r="B68" s="107" t="s">
        <v>452</v>
      </c>
      <c r="C68" s="2" t="s">
        <v>453</v>
      </c>
      <c r="D68" s="105">
        <v>2.5474537037037035E-2</v>
      </c>
      <c r="E68" s="106"/>
      <c r="F68" s="106"/>
      <c r="G68" s="106" t="s">
        <v>332</v>
      </c>
    </row>
    <row r="69" spans="1:7" ht="15">
      <c r="A69" s="2">
        <v>16</v>
      </c>
      <c r="B69" s="107" t="s">
        <v>454</v>
      </c>
      <c r="C69" s="2" t="s">
        <v>71</v>
      </c>
      <c r="D69" s="105">
        <v>2.6458333333333334E-2</v>
      </c>
      <c r="E69" s="106"/>
      <c r="F69" s="106">
        <v>25</v>
      </c>
      <c r="G69" s="106"/>
    </row>
    <row r="70" spans="1:7" ht="15">
      <c r="A70" s="2">
        <v>17</v>
      </c>
      <c r="B70" s="107" t="s">
        <v>455</v>
      </c>
      <c r="C70" s="2" t="s">
        <v>406</v>
      </c>
      <c r="D70" s="105">
        <v>3.6585648148148145E-2</v>
      </c>
      <c r="E70" s="106"/>
      <c r="F70" s="106">
        <v>21</v>
      </c>
      <c r="G70" s="106"/>
    </row>
    <row r="71" spans="1:7" ht="15">
      <c r="A71" s="2">
        <v>18</v>
      </c>
      <c r="B71" s="107" t="s">
        <v>456</v>
      </c>
      <c r="C71" s="2" t="s">
        <v>121</v>
      </c>
      <c r="D71" s="105">
        <v>3.7280092592592594E-2</v>
      </c>
      <c r="E71" s="106"/>
      <c r="F71" s="106"/>
      <c r="G71" s="106" t="s">
        <v>332</v>
      </c>
    </row>
    <row r="72" spans="1:7" ht="15">
      <c r="A72" s="2">
        <v>19</v>
      </c>
      <c r="B72" s="104" t="s">
        <v>457</v>
      </c>
      <c r="C72" s="2" t="s">
        <v>458</v>
      </c>
      <c r="D72" s="105">
        <v>3.9409722222222221E-2</v>
      </c>
      <c r="E72" s="106"/>
      <c r="F72" s="106">
        <v>19</v>
      </c>
      <c r="G72" s="106"/>
    </row>
    <row r="73" spans="1:7" ht="15">
      <c r="A73" s="2">
        <v>20</v>
      </c>
      <c r="B73" s="107" t="s">
        <v>459</v>
      </c>
      <c r="C73" s="2" t="s">
        <v>460</v>
      </c>
      <c r="D73" s="112">
        <v>4.2187499999999996E-2</v>
      </c>
      <c r="E73" s="106"/>
      <c r="F73" s="106"/>
      <c r="G73" s="106" t="s">
        <v>332</v>
      </c>
    </row>
    <row r="74" spans="1:7" ht="15">
      <c r="A74" s="108" t="s">
        <v>436</v>
      </c>
      <c r="B74" s="113" t="s">
        <v>461</v>
      </c>
      <c r="C74" s="2" t="s">
        <v>421</v>
      </c>
      <c r="D74" s="114" t="s">
        <v>438</v>
      </c>
      <c r="E74" s="106">
        <v>0</v>
      </c>
      <c r="F74" s="106"/>
      <c r="G74" s="106"/>
    </row>
    <row r="77" spans="1:7">
      <c r="A77" s="18" t="s">
        <v>824</v>
      </c>
    </row>
  </sheetData>
  <mergeCells count="2">
    <mergeCell ref="A4:B4"/>
    <mergeCell ref="A5:B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2"/>
  <sheetViews>
    <sheetView topLeftCell="A49" workbookViewId="0">
      <selection activeCell="O63" sqref="O63"/>
    </sheetView>
  </sheetViews>
  <sheetFormatPr defaultRowHeight="13.2"/>
  <cols>
    <col min="1" max="1" width="5.5546875" style="6" customWidth="1"/>
    <col min="2" max="2" width="21.88671875" customWidth="1"/>
    <col min="3" max="3" width="13.33203125" customWidth="1"/>
    <col min="4" max="4" width="9.5546875" customWidth="1"/>
    <col min="5" max="5" width="7.44140625" style="18" customWidth="1"/>
    <col min="6" max="9" width="5.6640625" customWidth="1"/>
  </cols>
  <sheetData>
    <row r="1" spans="1:5" ht="22.8">
      <c r="A1" s="115" t="s">
        <v>56</v>
      </c>
    </row>
    <row r="2" spans="1:5" ht="22.8">
      <c r="A2" s="77" t="s">
        <v>482</v>
      </c>
    </row>
    <row r="4" spans="1:5">
      <c r="A4" s="128">
        <v>42514</v>
      </c>
      <c r="B4" s="128"/>
      <c r="C4" s="128"/>
    </row>
    <row r="5" spans="1:5">
      <c r="A5" s="6" t="s">
        <v>483</v>
      </c>
    </row>
    <row r="6" spans="1:5">
      <c r="A6" s="78" t="s">
        <v>484</v>
      </c>
    </row>
    <row r="8" spans="1:5" ht="13.8">
      <c r="A8" s="117" t="s">
        <v>485</v>
      </c>
    </row>
    <row r="9" spans="1:5">
      <c r="A9" s="116">
        <v>1</v>
      </c>
      <c r="B9" s="18" t="s">
        <v>486</v>
      </c>
      <c r="C9" s="18" t="s">
        <v>458</v>
      </c>
      <c r="D9" s="18" t="s">
        <v>487</v>
      </c>
      <c r="E9" s="18">
        <v>30</v>
      </c>
    </row>
    <row r="10" spans="1:5">
      <c r="A10" s="116">
        <v>2</v>
      </c>
      <c r="B10" s="18" t="s">
        <v>488</v>
      </c>
      <c r="C10" s="18" t="s">
        <v>458</v>
      </c>
      <c r="D10" s="18" t="s">
        <v>489</v>
      </c>
      <c r="E10" s="18">
        <v>25</v>
      </c>
    </row>
    <row r="11" spans="1:5">
      <c r="A11" s="116">
        <v>3</v>
      </c>
      <c r="B11" s="18" t="s">
        <v>70</v>
      </c>
      <c r="C11" s="18" t="s">
        <v>71</v>
      </c>
      <c r="D11" s="18" t="s">
        <v>490</v>
      </c>
      <c r="E11" s="18">
        <v>21</v>
      </c>
    </row>
    <row r="12" spans="1:5">
      <c r="A12" s="116">
        <v>4</v>
      </c>
      <c r="B12" s="18" t="s">
        <v>77</v>
      </c>
      <c r="C12" s="18" t="s">
        <v>71</v>
      </c>
      <c r="D12" s="18" t="s">
        <v>246</v>
      </c>
      <c r="E12" s="18">
        <v>19</v>
      </c>
    </row>
    <row r="13" spans="1:5">
      <c r="A13" s="118">
        <v>5</v>
      </c>
      <c r="B13" s="18" t="s">
        <v>491</v>
      </c>
      <c r="C13" s="18" t="s">
        <v>71</v>
      </c>
      <c r="D13" s="18" t="s">
        <v>492</v>
      </c>
      <c r="E13" s="18">
        <v>18</v>
      </c>
    </row>
    <row r="14" spans="1:5">
      <c r="A14" s="6">
        <v>6</v>
      </c>
      <c r="B14" s="18" t="s">
        <v>78</v>
      </c>
      <c r="C14" s="18" t="s">
        <v>71</v>
      </c>
      <c r="D14" s="18" t="s">
        <v>493</v>
      </c>
      <c r="E14" s="18">
        <v>17</v>
      </c>
    </row>
    <row r="15" spans="1:5">
      <c r="A15" s="6">
        <v>7</v>
      </c>
      <c r="B15" s="18" t="s">
        <v>494</v>
      </c>
      <c r="C15" s="18" t="s">
        <v>495</v>
      </c>
      <c r="D15" s="18" t="s">
        <v>496</v>
      </c>
      <c r="E15" s="18">
        <v>16</v>
      </c>
    </row>
    <row r="16" spans="1:5">
      <c r="A16" s="6">
        <v>8</v>
      </c>
      <c r="B16" s="18" t="s">
        <v>497</v>
      </c>
      <c r="C16" s="18" t="s">
        <v>458</v>
      </c>
      <c r="D16" s="18" t="s">
        <v>498</v>
      </c>
      <c r="E16" s="18">
        <v>15</v>
      </c>
    </row>
    <row r="17" spans="1:5">
      <c r="A17" s="6">
        <v>9</v>
      </c>
      <c r="B17" s="18" t="s">
        <v>499</v>
      </c>
      <c r="D17" s="18" t="s">
        <v>500</v>
      </c>
      <c r="E17" s="18">
        <v>14</v>
      </c>
    </row>
    <row r="19" spans="1:5" ht="13.8">
      <c r="A19" s="117" t="s">
        <v>501</v>
      </c>
    </row>
    <row r="20" spans="1:5">
      <c r="A20" s="6">
        <v>1</v>
      </c>
      <c r="B20" s="18" t="s">
        <v>502</v>
      </c>
      <c r="C20" s="18" t="s">
        <v>505</v>
      </c>
      <c r="D20" s="18" t="s">
        <v>503</v>
      </c>
      <c r="E20" s="18">
        <v>30</v>
      </c>
    </row>
    <row r="21" spans="1:5">
      <c r="A21" s="6">
        <v>2</v>
      </c>
      <c r="B21" s="18" t="s">
        <v>504</v>
      </c>
      <c r="C21" s="18" t="s">
        <v>458</v>
      </c>
      <c r="D21" s="18" t="s">
        <v>506</v>
      </c>
      <c r="E21" s="18">
        <v>25</v>
      </c>
    </row>
    <row r="22" spans="1:5">
      <c r="A22" s="6">
        <v>3</v>
      </c>
      <c r="B22" s="18" t="s">
        <v>507</v>
      </c>
      <c r="C22" s="18" t="s">
        <v>458</v>
      </c>
      <c r="D22" s="18" t="s">
        <v>508</v>
      </c>
      <c r="E22" s="18">
        <v>21</v>
      </c>
    </row>
    <row r="23" spans="1:5">
      <c r="A23" s="6">
        <v>4</v>
      </c>
      <c r="B23" s="18" t="s">
        <v>451</v>
      </c>
      <c r="C23" s="18" t="s">
        <v>74</v>
      </c>
      <c r="D23" s="18" t="s">
        <v>509</v>
      </c>
      <c r="E23" s="18">
        <v>19</v>
      </c>
    </row>
    <row r="24" spans="1:5">
      <c r="A24" s="6">
        <v>5</v>
      </c>
      <c r="B24" s="18" t="s">
        <v>76</v>
      </c>
      <c r="C24" s="18" t="s">
        <v>71</v>
      </c>
      <c r="D24" s="18" t="s">
        <v>510</v>
      </c>
      <c r="E24" s="18">
        <v>18</v>
      </c>
    </row>
    <row r="25" spans="1:5">
      <c r="A25" s="6">
        <v>6</v>
      </c>
      <c r="B25" s="18" t="s">
        <v>114</v>
      </c>
      <c r="C25" s="18" t="s">
        <v>74</v>
      </c>
      <c r="D25" s="18" t="s">
        <v>511</v>
      </c>
      <c r="E25" s="18">
        <v>17</v>
      </c>
    </row>
    <row r="27" spans="1:5" ht="13.8">
      <c r="A27" s="117" t="s">
        <v>512</v>
      </c>
    </row>
    <row r="28" spans="1:5">
      <c r="A28" s="6">
        <v>1</v>
      </c>
      <c r="B28" s="18" t="s">
        <v>128</v>
      </c>
      <c r="C28" s="18" t="s">
        <v>74</v>
      </c>
      <c r="D28" s="18" t="s">
        <v>530</v>
      </c>
      <c r="E28" s="18">
        <v>30</v>
      </c>
    </row>
    <row r="29" spans="1:5">
      <c r="A29" s="6">
        <v>2</v>
      </c>
      <c r="B29" s="18" t="s">
        <v>118</v>
      </c>
      <c r="C29" s="18" t="s">
        <v>79</v>
      </c>
      <c r="D29" s="18" t="s">
        <v>513</v>
      </c>
      <c r="E29" s="18">
        <v>25</v>
      </c>
    </row>
    <row r="30" spans="1:5">
      <c r="A30" s="6">
        <v>3</v>
      </c>
      <c r="B30" s="18" t="s">
        <v>514</v>
      </c>
      <c r="D30" s="18" t="s">
        <v>515</v>
      </c>
      <c r="E30" s="18">
        <v>21</v>
      </c>
    </row>
    <row r="31" spans="1:5">
      <c r="A31" s="6">
        <v>4</v>
      </c>
      <c r="B31" s="18" t="s">
        <v>516</v>
      </c>
      <c r="C31" s="18" t="s">
        <v>495</v>
      </c>
      <c r="D31" s="18" t="s">
        <v>517</v>
      </c>
      <c r="E31" s="18">
        <v>19</v>
      </c>
    </row>
    <row r="32" spans="1:5">
      <c r="A32" s="6">
        <v>5</v>
      </c>
      <c r="B32" s="18" t="s">
        <v>417</v>
      </c>
      <c r="C32" s="18" t="s">
        <v>79</v>
      </c>
      <c r="D32" s="18" t="s">
        <v>518</v>
      </c>
      <c r="E32" s="18">
        <v>18</v>
      </c>
    </row>
    <row r="34" spans="1:5" ht="13.8">
      <c r="A34" s="117" t="s">
        <v>519</v>
      </c>
    </row>
    <row r="35" spans="1:5">
      <c r="A35" s="6">
        <v>1</v>
      </c>
      <c r="B35" s="18" t="s">
        <v>520</v>
      </c>
      <c r="C35" s="18" t="s">
        <v>71</v>
      </c>
      <c r="D35" s="18" t="s">
        <v>521</v>
      </c>
      <c r="E35" s="18">
        <v>30</v>
      </c>
    </row>
    <row r="36" spans="1:5">
      <c r="A36" s="6">
        <v>2</v>
      </c>
      <c r="B36" s="18" t="s">
        <v>119</v>
      </c>
      <c r="C36" s="18" t="s">
        <v>71</v>
      </c>
      <c r="D36" s="18" t="s">
        <v>522</v>
      </c>
      <c r="E36" s="18">
        <v>25</v>
      </c>
    </row>
    <row r="37" spans="1:5">
      <c r="A37" s="6">
        <v>3</v>
      </c>
      <c r="B37" s="18" t="s">
        <v>523</v>
      </c>
      <c r="C37" s="18" t="s">
        <v>524</v>
      </c>
      <c r="D37" s="18" t="s">
        <v>525</v>
      </c>
      <c r="E37" s="18">
        <v>21</v>
      </c>
    </row>
    <row r="39" spans="1:5" ht="13.8">
      <c r="A39" s="117" t="s">
        <v>526</v>
      </c>
    </row>
    <row r="40" spans="1:5">
      <c r="A40" s="6">
        <v>1</v>
      </c>
      <c r="B40" s="18" t="s">
        <v>527</v>
      </c>
      <c r="C40" s="18" t="s">
        <v>71</v>
      </c>
      <c r="D40" s="18" t="s">
        <v>528</v>
      </c>
      <c r="E40" s="18">
        <v>30</v>
      </c>
    </row>
    <row r="42" spans="1:5" ht="13.8">
      <c r="A42" s="117" t="s">
        <v>529</v>
      </c>
    </row>
    <row r="43" spans="1:5">
      <c r="A43" s="6">
        <v>1</v>
      </c>
      <c r="B43" s="18" t="s">
        <v>81</v>
      </c>
      <c r="C43" s="18" t="s">
        <v>71</v>
      </c>
      <c r="D43" s="18" t="s">
        <v>531</v>
      </c>
      <c r="E43" s="18">
        <v>30</v>
      </c>
    </row>
    <row r="44" spans="1:5">
      <c r="A44" s="6">
        <v>2</v>
      </c>
      <c r="B44" s="18" t="s">
        <v>405</v>
      </c>
      <c r="C44" s="18" t="s">
        <v>532</v>
      </c>
      <c r="D44" s="18" t="s">
        <v>533</v>
      </c>
      <c r="E44" s="18">
        <v>25</v>
      </c>
    </row>
    <row r="45" spans="1:5">
      <c r="A45" s="6">
        <v>3</v>
      </c>
      <c r="B45" s="18" t="s">
        <v>534</v>
      </c>
      <c r="C45" s="18" t="s">
        <v>535</v>
      </c>
      <c r="D45" s="18" t="s">
        <v>536</v>
      </c>
      <c r="E45" s="18">
        <v>21</v>
      </c>
    </row>
    <row r="47" spans="1:5" ht="13.8">
      <c r="A47" s="117" t="s">
        <v>537</v>
      </c>
    </row>
    <row r="48" spans="1:5">
      <c r="A48" s="6">
        <v>1</v>
      </c>
      <c r="B48" s="18" t="s">
        <v>538</v>
      </c>
      <c r="C48" s="18" t="s">
        <v>458</v>
      </c>
      <c r="D48" s="18" t="s">
        <v>539</v>
      </c>
      <c r="E48" s="18">
        <v>30</v>
      </c>
    </row>
    <row r="49" spans="1:5">
      <c r="A49" s="6">
        <v>2</v>
      </c>
      <c r="B49" s="18" t="s">
        <v>540</v>
      </c>
      <c r="C49" s="18" t="s">
        <v>505</v>
      </c>
      <c r="D49" s="18" t="s">
        <v>541</v>
      </c>
      <c r="E49" s="18">
        <v>25</v>
      </c>
    </row>
    <row r="50" spans="1:5">
      <c r="A50" s="6">
        <v>3</v>
      </c>
      <c r="B50" s="18" t="s">
        <v>411</v>
      </c>
      <c r="C50" s="18" t="s">
        <v>71</v>
      </c>
      <c r="D50" s="18" t="s">
        <v>542</v>
      </c>
      <c r="E50" s="18">
        <v>21</v>
      </c>
    </row>
    <row r="51" spans="1:5">
      <c r="A51" s="6">
        <v>4</v>
      </c>
      <c r="B51" s="18" t="s">
        <v>543</v>
      </c>
      <c r="C51" s="18" t="s">
        <v>458</v>
      </c>
      <c r="D51" s="18" t="s">
        <v>544</v>
      </c>
      <c r="E51" s="18">
        <v>19</v>
      </c>
    </row>
    <row r="52" spans="1:5">
      <c r="A52" s="6">
        <v>5</v>
      </c>
      <c r="B52" s="18" t="s">
        <v>545</v>
      </c>
      <c r="C52" s="18" t="s">
        <v>71</v>
      </c>
      <c r="D52" s="18" t="s">
        <v>546</v>
      </c>
      <c r="E52" s="18">
        <v>18</v>
      </c>
    </row>
    <row r="53" spans="1:5">
      <c r="A53" s="6">
        <v>6</v>
      </c>
      <c r="B53" s="18" t="s">
        <v>85</v>
      </c>
      <c r="C53" s="18" t="s">
        <v>71</v>
      </c>
      <c r="D53" s="18" t="s">
        <v>113</v>
      </c>
      <c r="E53" s="18">
        <v>17</v>
      </c>
    </row>
    <row r="54" spans="1:5">
      <c r="A54" s="6">
        <v>7</v>
      </c>
      <c r="B54" s="18" t="s">
        <v>415</v>
      </c>
      <c r="C54" s="18" t="s">
        <v>74</v>
      </c>
      <c r="D54" s="18" t="s">
        <v>547</v>
      </c>
      <c r="E54" s="18">
        <v>16</v>
      </c>
    </row>
    <row r="55" spans="1:5">
      <c r="A55" s="6">
        <v>8</v>
      </c>
      <c r="B55" s="18" t="s">
        <v>548</v>
      </c>
      <c r="C55" s="18" t="s">
        <v>458</v>
      </c>
      <c r="D55" s="18" t="s">
        <v>549</v>
      </c>
      <c r="E55" s="18">
        <v>15</v>
      </c>
    </row>
    <row r="56" spans="1:5">
      <c r="A56" s="6">
        <v>9</v>
      </c>
      <c r="B56" s="18" t="s">
        <v>84</v>
      </c>
      <c r="C56" s="18" t="s">
        <v>71</v>
      </c>
      <c r="D56" s="18" t="s">
        <v>550</v>
      </c>
      <c r="E56" s="18">
        <v>14</v>
      </c>
    </row>
    <row r="57" spans="1:5">
      <c r="A57" s="6">
        <v>10</v>
      </c>
      <c r="B57" s="18" t="s">
        <v>83</v>
      </c>
      <c r="C57" s="18" t="s">
        <v>71</v>
      </c>
      <c r="D57" s="18" t="s">
        <v>551</v>
      </c>
      <c r="E57" s="18">
        <v>13</v>
      </c>
    </row>
    <row r="58" spans="1:5">
      <c r="A58" s="6">
        <v>11</v>
      </c>
      <c r="B58" s="18" t="s">
        <v>423</v>
      </c>
      <c r="C58" s="18" t="s">
        <v>566</v>
      </c>
      <c r="D58" s="18" t="s">
        <v>131</v>
      </c>
      <c r="E58" s="18">
        <v>12</v>
      </c>
    </row>
    <row r="60" spans="1:5" ht="13.8">
      <c r="A60" s="117" t="s">
        <v>552</v>
      </c>
    </row>
    <row r="61" spans="1:5">
      <c r="A61" s="6">
        <v>1</v>
      </c>
      <c r="B61" s="18" t="s">
        <v>553</v>
      </c>
      <c r="C61" s="18" t="s">
        <v>402</v>
      </c>
      <c r="D61" s="18" t="s">
        <v>554</v>
      </c>
    </row>
    <row r="62" spans="1:5">
      <c r="A62" s="6">
        <v>2</v>
      </c>
      <c r="B62" s="18" t="s">
        <v>555</v>
      </c>
      <c r="C62" s="18" t="s">
        <v>556</v>
      </c>
      <c r="D62" s="18" t="s">
        <v>557</v>
      </c>
    </row>
    <row r="63" spans="1:5">
      <c r="A63" s="6">
        <v>3</v>
      </c>
      <c r="B63" s="18" t="s">
        <v>558</v>
      </c>
      <c r="C63" s="18" t="s">
        <v>559</v>
      </c>
      <c r="D63" s="18" t="s">
        <v>560</v>
      </c>
    </row>
    <row r="64" spans="1:5">
      <c r="A64" s="6">
        <v>4</v>
      </c>
      <c r="B64" s="18" t="s">
        <v>561</v>
      </c>
      <c r="D64" s="119" t="s">
        <v>562</v>
      </c>
    </row>
    <row r="65" spans="1:5">
      <c r="A65" s="6">
        <v>5</v>
      </c>
      <c r="B65" s="18" t="s">
        <v>455</v>
      </c>
      <c r="C65" s="18" t="s">
        <v>116</v>
      </c>
      <c r="D65" s="18" t="s">
        <v>563</v>
      </c>
    </row>
    <row r="66" spans="1:5">
      <c r="A66" s="6">
        <v>6</v>
      </c>
      <c r="B66" s="18" t="s">
        <v>452</v>
      </c>
      <c r="C66" s="18" t="s">
        <v>71</v>
      </c>
      <c r="D66" s="18" t="s">
        <v>564</v>
      </c>
    </row>
    <row r="67" spans="1:5">
      <c r="A67" s="6">
        <v>7</v>
      </c>
      <c r="B67" s="18" t="s">
        <v>565</v>
      </c>
      <c r="C67" s="18" t="s">
        <v>71</v>
      </c>
      <c r="D67" s="18" t="s">
        <v>568</v>
      </c>
    </row>
    <row r="68" spans="1:5">
      <c r="A68" s="6">
        <v>8</v>
      </c>
      <c r="B68" s="18" t="s">
        <v>567</v>
      </c>
      <c r="C68" s="18" t="s">
        <v>71</v>
      </c>
      <c r="D68" s="18" t="s">
        <v>569</v>
      </c>
    </row>
    <row r="70" spans="1:5" ht="13.8">
      <c r="A70" s="117" t="s">
        <v>570</v>
      </c>
    </row>
    <row r="71" spans="1:5">
      <c r="A71" s="6">
        <v>1</v>
      </c>
      <c r="B71" s="18" t="s">
        <v>571</v>
      </c>
      <c r="C71" s="18" t="s">
        <v>572</v>
      </c>
      <c r="D71" s="18" t="s">
        <v>573</v>
      </c>
      <c r="E71" s="18" t="s">
        <v>574</v>
      </c>
    </row>
    <row r="72" spans="1:5">
      <c r="A72" s="6">
        <v>2</v>
      </c>
      <c r="B72" s="18" t="s">
        <v>575</v>
      </c>
      <c r="C72" s="18" t="s">
        <v>458</v>
      </c>
      <c r="D72" s="18" t="s">
        <v>576</v>
      </c>
      <c r="E72" s="18" t="s">
        <v>577</v>
      </c>
    </row>
    <row r="73" spans="1:5">
      <c r="A73" s="6">
        <v>3</v>
      </c>
      <c r="B73" s="18" t="s">
        <v>449</v>
      </c>
      <c r="C73" s="18" t="s">
        <v>532</v>
      </c>
      <c r="D73" s="18" t="s">
        <v>578</v>
      </c>
      <c r="E73" s="18" t="s">
        <v>579</v>
      </c>
    </row>
    <row r="74" spans="1:5">
      <c r="A74" s="6">
        <v>4</v>
      </c>
      <c r="B74" s="18" t="s">
        <v>580</v>
      </c>
      <c r="D74" s="18" t="s">
        <v>581</v>
      </c>
      <c r="E74" s="18" t="s">
        <v>582</v>
      </c>
    </row>
    <row r="75" spans="1:5">
      <c r="A75" s="6">
        <v>5</v>
      </c>
      <c r="B75" s="18" t="s">
        <v>583</v>
      </c>
      <c r="C75" s="18" t="s">
        <v>71</v>
      </c>
      <c r="D75" s="120" t="s">
        <v>586</v>
      </c>
      <c r="E75" s="18" t="s">
        <v>584</v>
      </c>
    </row>
    <row r="76" spans="1:5">
      <c r="A76" s="6">
        <v>6</v>
      </c>
      <c r="B76" s="18" t="s">
        <v>585</v>
      </c>
      <c r="C76" s="18" t="s">
        <v>556</v>
      </c>
      <c r="D76" s="120" t="s">
        <v>587</v>
      </c>
      <c r="E76" s="18" t="s">
        <v>588</v>
      </c>
    </row>
    <row r="77" spans="1:5">
      <c r="A77" s="6">
        <v>7</v>
      </c>
      <c r="B77" s="18" t="s">
        <v>589</v>
      </c>
      <c r="C77" s="18" t="s">
        <v>556</v>
      </c>
      <c r="D77" s="120" t="s">
        <v>587</v>
      </c>
      <c r="E77" s="18" t="s">
        <v>590</v>
      </c>
    </row>
    <row r="78" spans="1:5">
      <c r="A78" s="6">
        <v>8</v>
      </c>
      <c r="B78" s="18" t="s">
        <v>591</v>
      </c>
      <c r="C78" s="18" t="s">
        <v>116</v>
      </c>
      <c r="D78" s="120" t="s">
        <v>592</v>
      </c>
      <c r="E78" s="18" t="s">
        <v>593</v>
      </c>
    </row>
    <row r="79" spans="1:5">
      <c r="A79" s="6">
        <v>9</v>
      </c>
      <c r="B79" s="18" t="s">
        <v>594</v>
      </c>
      <c r="C79" s="18" t="s">
        <v>116</v>
      </c>
      <c r="D79" s="120" t="s">
        <v>592</v>
      </c>
      <c r="E79" s="18" t="s">
        <v>595</v>
      </c>
    </row>
    <row r="82" spans="1:1">
      <c r="A82" s="116" t="s">
        <v>825</v>
      </c>
    </row>
  </sheetData>
  <mergeCells count="1">
    <mergeCell ref="A4:C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1"/>
  <sheetViews>
    <sheetView topLeftCell="A61" workbookViewId="0">
      <selection activeCell="L73" sqref="L73"/>
    </sheetView>
  </sheetViews>
  <sheetFormatPr defaultRowHeight="13.2"/>
  <cols>
    <col min="1" max="1" width="68.6640625" customWidth="1"/>
    <col min="2" max="2" width="7.6640625" customWidth="1"/>
  </cols>
  <sheetData>
    <row r="1" spans="1:1" ht="17.399999999999999">
      <c r="A1" s="1" t="s">
        <v>0</v>
      </c>
    </row>
    <row r="2" spans="1:1" ht="17.399999999999999">
      <c r="A2" s="1" t="s">
        <v>386</v>
      </c>
    </row>
    <row r="3" spans="1:1" ht="11.25" customHeight="1">
      <c r="A3" s="1"/>
    </row>
    <row r="4" spans="1:1">
      <c r="A4" s="123">
        <v>42528</v>
      </c>
    </row>
    <row r="5" spans="1:1">
      <c r="A5" s="18" t="s">
        <v>615</v>
      </c>
    </row>
    <row r="6" spans="1:1">
      <c r="A6" s="18" t="s">
        <v>616</v>
      </c>
    </row>
    <row r="7" spans="1:1">
      <c r="A7" s="18" t="s">
        <v>617</v>
      </c>
    </row>
    <row r="8" spans="1:1">
      <c r="A8" s="18" t="s">
        <v>618</v>
      </c>
    </row>
    <row r="10" spans="1:1">
      <c r="A10" s="31" t="s">
        <v>619</v>
      </c>
    </row>
    <row r="11" spans="1:1" ht="15">
      <c r="A11" s="20" t="s">
        <v>107</v>
      </c>
    </row>
    <row r="12" spans="1:1" ht="15">
      <c r="A12" s="32" t="s">
        <v>620</v>
      </c>
    </row>
    <row r="13" spans="1:1" ht="15">
      <c r="A13" s="32" t="s">
        <v>621</v>
      </c>
    </row>
    <row r="14" spans="1:1" ht="15">
      <c r="A14" s="32" t="s">
        <v>622</v>
      </c>
    </row>
    <row r="15" spans="1:1" ht="15">
      <c r="A15" s="32" t="s">
        <v>623</v>
      </c>
    </row>
    <row r="16" spans="1:1" ht="15">
      <c r="A16" s="32" t="s">
        <v>624</v>
      </c>
    </row>
    <row r="17" spans="1:2" ht="15">
      <c r="A17" s="32" t="s">
        <v>625</v>
      </c>
    </row>
    <row r="18" spans="1:2" ht="15">
      <c r="A18" s="32" t="s">
        <v>626</v>
      </c>
    </row>
    <row r="19" spans="1:2" ht="15">
      <c r="A19" s="32" t="s">
        <v>627</v>
      </c>
    </row>
    <row r="20" spans="1:2" ht="15">
      <c r="A20" s="32" t="s">
        <v>628</v>
      </c>
    </row>
    <row r="22" spans="1:2">
      <c r="A22" s="31" t="s">
        <v>629</v>
      </c>
    </row>
    <row r="23" spans="1:2" ht="15">
      <c r="A23" s="32" t="s">
        <v>630</v>
      </c>
      <c r="B23">
        <v>30</v>
      </c>
    </row>
    <row r="24" spans="1:2" ht="15">
      <c r="A24" s="32" t="s">
        <v>631</v>
      </c>
      <c r="B24">
        <v>25</v>
      </c>
    </row>
    <row r="25" spans="1:2" ht="15">
      <c r="A25" s="32" t="s">
        <v>632</v>
      </c>
      <c r="B25">
        <v>21</v>
      </c>
    </row>
    <row r="26" spans="1:2" ht="15">
      <c r="A26" s="32" t="s">
        <v>633</v>
      </c>
      <c r="B26">
        <v>19</v>
      </c>
    </row>
    <row r="27" spans="1:2" ht="15">
      <c r="A27" s="32" t="s">
        <v>634</v>
      </c>
      <c r="B27">
        <v>18</v>
      </c>
    </row>
    <row r="28" spans="1:2" ht="15">
      <c r="A28" s="32" t="s">
        <v>635</v>
      </c>
      <c r="B28">
        <v>17</v>
      </c>
    </row>
    <row r="29" spans="1:2" ht="15">
      <c r="A29" s="32" t="s">
        <v>636</v>
      </c>
      <c r="B29">
        <v>16</v>
      </c>
    </row>
    <row r="30" spans="1:2" ht="15">
      <c r="A30" s="32" t="s">
        <v>637</v>
      </c>
      <c r="B30">
        <v>15</v>
      </c>
    </row>
    <row r="32" spans="1:2">
      <c r="A32" s="31" t="s">
        <v>638</v>
      </c>
    </row>
    <row r="33" spans="1:2" ht="15">
      <c r="A33" s="32" t="s">
        <v>639</v>
      </c>
      <c r="B33">
        <v>30</v>
      </c>
    </row>
    <row r="34" spans="1:2" ht="15">
      <c r="A34" s="32" t="s">
        <v>640</v>
      </c>
      <c r="B34">
        <v>25</v>
      </c>
    </row>
    <row r="35" spans="1:2" ht="15">
      <c r="A35" s="32" t="s">
        <v>641</v>
      </c>
      <c r="B35">
        <v>21</v>
      </c>
    </row>
    <row r="37" spans="1:2">
      <c r="A37" s="31" t="s">
        <v>642</v>
      </c>
    </row>
    <row r="38" spans="1:2" ht="15">
      <c r="A38" s="32" t="s">
        <v>643</v>
      </c>
      <c r="B38">
        <v>30</v>
      </c>
    </row>
    <row r="39" spans="1:2" ht="15">
      <c r="A39" s="32" t="s">
        <v>644</v>
      </c>
      <c r="B39">
        <v>25</v>
      </c>
    </row>
    <row r="40" spans="1:2" ht="15">
      <c r="A40" s="32" t="s">
        <v>645</v>
      </c>
      <c r="B40">
        <v>21</v>
      </c>
    </row>
    <row r="41" spans="1:2" ht="15">
      <c r="A41" s="32" t="s">
        <v>646</v>
      </c>
      <c r="B41">
        <v>19</v>
      </c>
    </row>
    <row r="42" spans="1:2" ht="15">
      <c r="A42" s="32" t="s">
        <v>647</v>
      </c>
      <c r="B42">
        <v>18</v>
      </c>
    </row>
    <row r="43" spans="1:2" ht="15">
      <c r="A43" s="32" t="s">
        <v>648</v>
      </c>
      <c r="B43">
        <v>17</v>
      </c>
    </row>
    <row r="44" spans="1:2" ht="15">
      <c r="A44" s="32" t="s">
        <v>649</v>
      </c>
      <c r="B44">
        <v>16</v>
      </c>
    </row>
    <row r="46" spans="1:2">
      <c r="A46" s="31" t="s">
        <v>650</v>
      </c>
    </row>
    <row r="47" spans="1:2" ht="15">
      <c r="A47" s="32" t="s">
        <v>651</v>
      </c>
      <c r="B47">
        <v>30</v>
      </c>
    </row>
    <row r="48" spans="1:2" ht="15">
      <c r="A48" s="32" t="s">
        <v>652</v>
      </c>
      <c r="B48">
        <v>25</v>
      </c>
    </row>
    <row r="49" spans="1:2" ht="15">
      <c r="A49" s="32" t="s">
        <v>653</v>
      </c>
      <c r="B49">
        <v>21</v>
      </c>
    </row>
    <row r="50" spans="1:2" ht="15">
      <c r="A50" s="32" t="s">
        <v>654</v>
      </c>
      <c r="B50">
        <v>19</v>
      </c>
    </row>
    <row r="51" spans="1:2" ht="15">
      <c r="A51" s="32" t="s">
        <v>655</v>
      </c>
      <c r="B51">
        <v>18</v>
      </c>
    </row>
    <row r="52" spans="1:2" ht="15">
      <c r="A52" s="32" t="s">
        <v>656</v>
      </c>
      <c r="B52">
        <v>17</v>
      </c>
    </row>
    <row r="53" spans="1:2" ht="15">
      <c r="A53" s="32" t="s">
        <v>657</v>
      </c>
      <c r="B53">
        <v>16</v>
      </c>
    </row>
    <row r="54" spans="1:2" ht="15">
      <c r="A54" s="32" t="s">
        <v>658</v>
      </c>
      <c r="B54">
        <v>15</v>
      </c>
    </row>
    <row r="55" spans="1:2" ht="15">
      <c r="A55" s="32" t="s">
        <v>659</v>
      </c>
      <c r="B55">
        <v>14</v>
      </c>
    </row>
    <row r="56" spans="1:2" ht="15">
      <c r="A56" s="32" t="s">
        <v>660</v>
      </c>
      <c r="B56">
        <v>13</v>
      </c>
    </row>
    <row r="58" spans="1:2">
      <c r="A58" s="31" t="s">
        <v>661</v>
      </c>
    </row>
    <row r="59" spans="1:2" ht="15">
      <c r="A59" s="32" t="s">
        <v>662</v>
      </c>
      <c r="B59">
        <v>30</v>
      </c>
    </row>
    <row r="60" spans="1:2" ht="15">
      <c r="A60" s="32" t="s">
        <v>663</v>
      </c>
      <c r="B60">
        <v>25</v>
      </c>
    </row>
    <row r="61" spans="1:2" ht="15">
      <c r="A61" s="32" t="s">
        <v>664</v>
      </c>
      <c r="B61">
        <v>21</v>
      </c>
    </row>
    <row r="62" spans="1:2" ht="15">
      <c r="A62" s="32" t="s">
        <v>665</v>
      </c>
      <c r="B62">
        <v>19</v>
      </c>
    </row>
    <row r="63" spans="1:2" ht="15">
      <c r="A63" s="32" t="s">
        <v>666</v>
      </c>
      <c r="B63">
        <v>18</v>
      </c>
    </row>
    <row r="64" spans="1:2" ht="15">
      <c r="A64" s="32" t="s">
        <v>667</v>
      </c>
      <c r="B64">
        <v>17</v>
      </c>
    </row>
    <row r="65" spans="1:2" ht="15">
      <c r="A65" s="32" t="s">
        <v>668</v>
      </c>
      <c r="B65">
        <v>16</v>
      </c>
    </row>
    <row r="66" spans="1:2" ht="15">
      <c r="A66" s="32" t="s">
        <v>669</v>
      </c>
      <c r="B66">
        <v>15</v>
      </c>
    </row>
    <row r="68" spans="1:2">
      <c r="A68" s="31" t="s">
        <v>670</v>
      </c>
    </row>
    <row r="69" spans="1:2" ht="15">
      <c r="A69" s="32" t="s">
        <v>671</v>
      </c>
      <c r="B69">
        <v>30</v>
      </c>
    </row>
    <row r="70" spans="1:2" ht="15">
      <c r="A70" s="32" t="s">
        <v>672</v>
      </c>
      <c r="B70">
        <v>25</v>
      </c>
    </row>
    <row r="71" spans="1:2" ht="15">
      <c r="A71" s="32" t="s">
        <v>673</v>
      </c>
      <c r="B71">
        <v>21</v>
      </c>
    </row>
    <row r="72" spans="1:2" ht="15">
      <c r="A72" s="32" t="s">
        <v>674</v>
      </c>
      <c r="B72">
        <v>19</v>
      </c>
    </row>
    <row r="73" spans="1:2" ht="15">
      <c r="A73" s="32" t="s">
        <v>675</v>
      </c>
      <c r="B73">
        <v>18</v>
      </c>
    </row>
    <row r="74" spans="1:2" ht="15">
      <c r="A74" s="32" t="s">
        <v>676</v>
      </c>
      <c r="B74">
        <v>17</v>
      </c>
    </row>
    <row r="75" spans="1:2" ht="15">
      <c r="A75" s="32" t="s">
        <v>677</v>
      </c>
      <c r="B75">
        <v>16</v>
      </c>
    </row>
    <row r="76" spans="1:2" ht="15">
      <c r="A76" s="32" t="s">
        <v>678</v>
      </c>
      <c r="B76">
        <v>15</v>
      </c>
    </row>
    <row r="78" spans="1:2">
      <c r="A78" s="31" t="s">
        <v>679</v>
      </c>
    </row>
    <row r="79" spans="1:2" ht="15">
      <c r="A79" s="32" t="s">
        <v>680</v>
      </c>
      <c r="B79">
        <v>30</v>
      </c>
    </row>
    <row r="81" spans="1:1">
      <c r="A81" s="31" t="s">
        <v>681</v>
      </c>
    </row>
    <row r="82" spans="1:1" ht="15">
      <c r="A82" s="32" t="s">
        <v>682</v>
      </c>
    </row>
    <row r="83" spans="1:1" ht="15">
      <c r="A83" s="32" t="s">
        <v>683</v>
      </c>
    </row>
    <row r="84" spans="1:1" ht="15">
      <c r="A84" s="32" t="s">
        <v>684</v>
      </c>
    </row>
    <row r="85" spans="1:1" ht="15">
      <c r="A85" s="32" t="s">
        <v>685</v>
      </c>
    </row>
    <row r="86" spans="1:1" ht="15">
      <c r="A86" s="32" t="s">
        <v>686</v>
      </c>
    </row>
    <row r="87" spans="1:1" ht="15">
      <c r="A87" s="32" t="s">
        <v>687</v>
      </c>
    </row>
    <row r="88" spans="1:1" ht="15">
      <c r="A88" s="32" t="s">
        <v>688</v>
      </c>
    </row>
    <row r="89" spans="1:1" ht="15">
      <c r="A89" s="32" t="s">
        <v>689</v>
      </c>
    </row>
    <row r="90" spans="1:1" ht="15">
      <c r="A90" s="32" t="s">
        <v>690</v>
      </c>
    </row>
    <row r="91" spans="1:1" ht="15">
      <c r="A91" s="32"/>
    </row>
    <row r="92" spans="1:1" ht="15">
      <c r="A92" s="32" t="s">
        <v>750</v>
      </c>
    </row>
    <row r="93" spans="1:1" ht="15">
      <c r="A93" s="32"/>
    </row>
    <row r="95" spans="1:1">
      <c r="A95" s="31" t="s">
        <v>691</v>
      </c>
    </row>
    <row r="96" spans="1:1" ht="15">
      <c r="A96" s="32" t="s">
        <v>693</v>
      </c>
    </row>
    <row r="97" spans="1:1" ht="15">
      <c r="A97" s="32" t="s">
        <v>694</v>
      </c>
    </row>
    <row r="98" spans="1:1" ht="15">
      <c r="A98" s="32" t="s">
        <v>695</v>
      </c>
    </row>
    <row r="99" spans="1:1" ht="15">
      <c r="A99" s="32" t="s">
        <v>696</v>
      </c>
    </row>
    <row r="100" spans="1:1" ht="15">
      <c r="A100" s="32" t="s">
        <v>697</v>
      </c>
    </row>
    <row r="101" spans="1:1" ht="15">
      <c r="A101" s="32" t="s">
        <v>698</v>
      </c>
    </row>
    <row r="102" spans="1:1" ht="15">
      <c r="A102" s="32" t="s">
        <v>699</v>
      </c>
    </row>
    <row r="103" spans="1:1" ht="15">
      <c r="A103" s="32" t="s">
        <v>700</v>
      </c>
    </row>
    <row r="104" spans="1:1" ht="15">
      <c r="A104" s="32" t="s">
        <v>701</v>
      </c>
    </row>
    <row r="106" spans="1:1">
      <c r="A106" s="31" t="s">
        <v>702</v>
      </c>
    </row>
    <row r="108" spans="1:1" ht="15">
      <c r="A108" s="122" t="s">
        <v>692</v>
      </c>
    </row>
    <row r="109" spans="1:1" ht="15">
      <c r="A109" s="32" t="s">
        <v>703</v>
      </c>
    </row>
    <row r="110" spans="1:1" ht="15">
      <c r="A110" s="32" t="s">
        <v>704</v>
      </c>
    </row>
    <row r="111" spans="1:1" ht="15">
      <c r="A111" s="32" t="s">
        <v>705</v>
      </c>
    </row>
    <row r="112" spans="1:1" ht="15">
      <c r="A112" s="32" t="s">
        <v>706</v>
      </c>
    </row>
    <row r="113" spans="1:1" ht="15">
      <c r="A113" s="32" t="s">
        <v>707</v>
      </c>
    </row>
    <row r="114" spans="1:1" ht="15">
      <c r="A114" s="32" t="s">
        <v>708</v>
      </c>
    </row>
    <row r="115" spans="1:1" ht="15">
      <c r="A115" s="32" t="s">
        <v>709</v>
      </c>
    </row>
    <row r="116" spans="1:1" ht="15">
      <c r="A116" s="32" t="s">
        <v>710</v>
      </c>
    </row>
    <row r="117" spans="1:1" ht="15">
      <c r="A117" s="32" t="s">
        <v>711</v>
      </c>
    </row>
    <row r="118" spans="1:1" ht="15">
      <c r="A118" s="32" t="s">
        <v>712</v>
      </c>
    </row>
    <row r="119" spans="1:1" ht="15">
      <c r="A119" s="32" t="s">
        <v>713</v>
      </c>
    </row>
    <row r="121" spans="1:1">
      <c r="A121" s="31" t="s">
        <v>714</v>
      </c>
    </row>
    <row r="123" spans="1:1" ht="15">
      <c r="A123" s="122" t="s">
        <v>692</v>
      </c>
    </row>
    <row r="124" spans="1:1" ht="15">
      <c r="A124" s="32" t="s">
        <v>715</v>
      </c>
    </row>
    <row r="125" spans="1:1" ht="15">
      <c r="A125" s="32" t="s">
        <v>716</v>
      </c>
    </row>
    <row r="126" spans="1:1" ht="15">
      <c r="A126" s="32" t="s">
        <v>717</v>
      </c>
    </row>
    <row r="127" spans="1:1" ht="15">
      <c r="A127" s="32" t="s">
        <v>718</v>
      </c>
    </row>
    <row r="128" spans="1:1" ht="15">
      <c r="A128" s="32" t="s">
        <v>719</v>
      </c>
    </row>
    <row r="129" spans="1:1" ht="15">
      <c r="A129" s="32" t="s">
        <v>720</v>
      </c>
    </row>
    <row r="130" spans="1:1" ht="15">
      <c r="A130" s="32" t="s">
        <v>721</v>
      </c>
    </row>
    <row r="131" spans="1:1" ht="15">
      <c r="A131" s="32" t="s">
        <v>722</v>
      </c>
    </row>
    <row r="132" spans="1:1" ht="15">
      <c r="A132" s="32" t="s">
        <v>723</v>
      </c>
    </row>
    <row r="133" spans="1:1" ht="15">
      <c r="A133" s="32" t="s">
        <v>724</v>
      </c>
    </row>
    <row r="134" spans="1:1" ht="15">
      <c r="A134" s="32" t="s">
        <v>725</v>
      </c>
    </row>
    <row r="135" spans="1:1" ht="15">
      <c r="A135" s="32" t="s">
        <v>726</v>
      </c>
    </row>
    <row r="136" spans="1:1" ht="15">
      <c r="A136" s="32" t="s">
        <v>727</v>
      </c>
    </row>
    <row r="137" spans="1:1" ht="15">
      <c r="A137" s="32" t="s">
        <v>728</v>
      </c>
    </row>
    <row r="138" spans="1:1" ht="15">
      <c r="A138" s="32" t="s">
        <v>729</v>
      </c>
    </row>
    <row r="139" spans="1:1" ht="15">
      <c r="A139" s="32" t="s">
        <v>730</v>
      </c>
    </row>
    <row r="140" spans="1:1" ht="15">
      <c r="A140" s="32" t="s">
        <v>731</v>
      </c>
    </row>
    <row r="141" spans="1:1" ht="15">
      <c r="A141" s="32" t="s">
        <v>732</v>
      </c>
    </row>
    <row r="142" spans="1:1" ht="15">
      <c r="A142" s="32" t="s">
        <v>733</v>
      </c>
    </row>
    <row r="143" spans="1:1" ht="15">
      <c r="A143" s="32" t="s">
        <v>734</v>
      </c>
    </row>
    <row r="144" spans="1:1" ht="15">
      <c r="A144" s="32" t="s">
        <v>735</v>
      </c>
    </row>
    <row r="145" spans="1:1" ht="15">
      <c r="A145" s="32" t="s">
        <v>736</v>
      </c>
    </row>
    <row r="146" spans="1:1" ht="15">
      <c r="A146" s="32" t="s">
        <v>737</v>
      </c>
    </row>
    <row r="147" spans="1:1" ht="15">
      <c r="A147" s="32" t="s">
        <v>738</v>
      </c>
    </row>
    <row r="148" spans="1:1" ht="15">
      <c r="A148" s="32" t="s">
        <v>739</v>
      </c>
    </row>
    <row r="150" spans="1:1">
      <c r="A150" s="31" t="s">
        <v>740</v>
      </c>
    </row>
    <row r="152" spans="1:1" ht="15">
      <c r="A152" s="122" t="s">
        <v>692</v>
      </c>
    </row>
    <row r="153" spans="1:1" ht="15">
      <c r="A153" s="32" t="s">
        <v>741</v>
      </c>
    </row>
    <row r="154" spans="1:1" ht="15">
      <c r="A154" s="32" t="s">
        <v>742</v>
      </c>
    </row>
    <row r="155" spans="1:1" ht="15">
      <c r="A155" s="32" t="s">
        <v>743</v>
      </c>
    </row>
    <row r="156" spans="1:1" ht="15">
      <c r="A156" s="32" t="s">
        <v>744</v>
      </c>
    </row>
    <row r="157" spans="1:1" ht="15">
      <c r="A157" s="32" t="s">
        <v>745</v>
      </c>
    </row>
    <row r="158" spans="1:1" ht="15">
      <c r="A158" s="32" t="s">
        <v>746</v>
      </c>
    </row>
    <row r="159" spans="1:1" ht="15">
      <c r="A159" s="32" t="s">
        <v>747</v>
      </c>
    </row>
    <row r="160" spans="1:1" ht="15">
      <c r="A160" s="32" t="s">
        <v>748</v>
      </c>
    </row>
    <row r="161" spans="1:1" ht="15">
      <c r="A161" s="32" t="s">
        <v>749</v>
      </c>
    </row>
  </sheetData>
  <phoneticPr fontId="0" type="noConversion"/>
  <hyperlinks>
    <hyperlink ref="A10" r:id="rId1" location="top" display="../AppData/Local/AppData/Local/Documents and Settings/JOKA/Desktop/VOISTLUS/päevak20160607_Türi Tolli/results.htm - top"/>
    <hyperlink ref="A22" r:id="rId2" location="top" display="../AppData/Local/AppData/Local/Documents and Settings/JOKA/Desktop/VOISTLUS/päevak20160607_Türi Tolli/results.htm - top"/>
    <hyperlink ref="A32" r:id="rId3" location="top" display="../AppData/Local/AppData/Local/Documents and Settings/JOKA/Desktop/VOISTLUS/päevak20160607_Türi Tolli/results.htm - top"/>
    <hyperlink ref="A37" r:id="rId4" location="top" display="../AppData/Local/AppData/Local/Documents and Settings/JOKA/Desktop/VOISTLUS/päevak20160607_Türi Tolli/results.htm - top"/>
    <hyperlink ref="A46" r:id="rId5" location="top" display="../AppData/Local/AppData/Local/Documents and Settings/JOKA/Desktop/VOISTLUS/päevak20160607_Türi Tolli/results.htm - top"/>
    <hyperlink ref="A58" r:id="rId6" location="top" display="../AppData/Local/AppData/Local/Documents and Settings/JOKA/Desktop/VOISTLUS/päevak20160607_Türi Tolli/results.htm - top"/>
    <hyperlink ref="A68" r:id="rId7" location="top" display="../AppData/Local/AppData/Local/Documents and Settings/JOKA/Desktop/VOISTLUS/päevak20160607_Türi Tolli/results.htm - top"/>
    <hyperlink ref="A78" r:id="rId8" location="top" display="../AppData/Local/AppData/Local/Documents and Settings/JOKA/Desktop/VOISTLUS/päevak20160607_Türi Tolli/results.htm - top"/>
    <hyperlink ref="A81" r:id="rId9" location="top" display="../AppData/Local/AppData/Local/Documents and Settings/JOKA/Desktop/VOISTLUS/päevak20160607_Türi Tolli/results.htm - top"/>
    <hyperlink ref="A95" r:id="rId10" location="top" display="../AppData/Local/AppData/Local/Documents and Settings/JOKA/Desktop/VOISTLUS/päevak20160607_Türi Tolli/results.htm - top"/>
    <hyperlink ref="A106" r:id="rId11" location="top" display="../AppData/Local/AppData/Local/Documents and Settings/JOKA/Desktop/VOISTLUS/päevak20160607_Türi Tolli/results.htm - top"/>
    <hyperlink ref="A121" r:id="rId12" location="top" display="../AppData/Local/AppData/Local/Documents and Settings/JOKA/Desktop/VOISTLUS/päevak20160607_Türi Tolli/results.htm - top"/>
    <hyperlink ref="A150" r:id="rId13" location="top" display="../AppData/Local/AppData/Local/Documents and Settings/JOKA/Desktop/VOISTLUS/päevak20160607_Türi Tolli/results.htm - top"/>
  </hyperlinks>
  <pageMargins left="0.75" right="0.75" top="1" bottom="1" header="0.5" footer="0.5"/>
  <pageSetup paperSize="9" orientation="portrait" r:id="rId1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7"/>
  <sheetViews>
    <sheetView topLeftCell="A49" workbookViewId="0">
      <selection activeCell="A76" sqref="A76"/>
    </sheetView>
  </sheetViews>
  <sheetFormatPr defaultRowHeight="13.2"/>
  <cols>
    <col min="1" max="1" width="61.109375" customWidth="1"/>
    <col min="2" max="2" width="8" customWidth="1"/>
  </cols>
  <sheetData>
    <row r="1" spans="1:2" ht="22.8">
      <c r="A1" s="17" t="s">
        <v>57</v>
      </c>
    </row>
    <row r="2" spans="1:2" s="16" customFormat="1" ht="15.6">
      <c r="A2" s="15" t="s">
        <v>387</v>
      </c>
    </row>
    <row r="3" spans="1:2" ht="8.25" customHeight="1">
      <c r="A3" s="76"/>
    </row>
    <row r="4" spans="1:2">
      <c r="A4" s="121">
        <v>42542</v>
      </c>
    </row>
    <row r="5" spans="1:2">
      <c r="A5" s="18" t="s">
        <v>30</v>
      </c>
    </row>
    <row r="6" spans="1:2">
      <c r="A6" s="18" t="s">
        <v>765</v>
      </c>
      <c r="B6" s="21"/>
    </row>
    <row r="7" spans="1:2">
      <c r="A7" s="18" t="s">
        <v>766</v>
      </c>
    </row>
    <row r="8" spans="1:2">
      <c r="A8" s="18" t="s">
        <v>767</v>
      </c>
    </row>
    <row r="10" spans="1:2">
      <c r="A10" s="31" t="s">
        <v>768</v>
      </c>
    </row>
    <row r="11" spans="1:2" ht="15">
      <c r="A11" s="20" t="s">
        <v>107</v>
      </c>
    </row>
    <row r="12" spans="1:2" ht="15">
      <c r="A12" s="32" t="s">
        <v>769</v>
      </c>
    </row>
    <row r="13" spans="1:2" ht="15">
      <c r="A13" s="32" t="s">
        <v>770</v>
      </c>
    </row>
    <row r="14" spans="1:2" ht="15">
      <c r="A14" s="32" t="s">
        <v>771</v>
      </c>
    </row>
    <row r="15" spans="1:2" ht="15">
      <c r="A15" s="32" t="s">
        <v>772</v>
      </c>
    </row>
    <row r="16" spans="1:2" ht="15">
      <c r="A16" s="32" t="s">
        <v>773</v>
      </c>
    </row>
    <row r="17" spans="1:2" ht="15">
      <c r="A17" s="32" t="s">
        <v>774</v>
      </c>
    </row>
    <row r="18" spans="1:2" ht="15">
      <c r="A18" s="32" t="s">
        <v>775</v>
      </c>
    </row>
    <row r="19" spans="1:2" ht="15">
      <c r="A19" s="32" t="s">
        <v>776</v>
      </c>
    </row>
    <row r="20" spans="1:2" ht="15">
      <c r="A20" s="32" t="s">
        <v>777</v>
      </c>
    </row>
    <row r="22" spans="1:2">
      <c r="A22" s="31" t="s">
        <v>778</v>
      </c>
    </row>
    <row r="23" spans="1:2" ht="15">
      <c r="A23" s="32" t="s">
        <v>779</v>
      </c>
      <c r="B23">
        <v>30</v>
      </c>
    </row>
    <row r="24" spans="1:2" ht="15">
      <c r="A24" s="32" t="s">
        <v>780</v>
      </c>
      <c r="B24">
        <v>25</v>
      </c>
    </row>
    <row r="25" spans="1:2" ht="15">
      <c r="A25" s="32" t="s">
        <v>781</v>
      </c>
      <c r="B25">
        <v>21</v>
      </c>
    </row>
    <row r="26" spans="1:2" ht="15">
      <c r="A26" s="32" t="s">
        <v>782</v>
      </c>
      <c r="B26">
        <v>19</v>
      </c>
    </row>
    <row r="28" spans="1:2">
      <c r="A28" s="31" t="s">
        <v>783</v>
      </c>
    </row>
    <row r="29" spans="1:2" ht="15">
      <c r="A29" s="32" t="s">
        <v>784</v>
      </c>
      <c r="B29">
        <v>30</v>
      </c>
    </row>
    <row r="30" spans="1:2" ht="15">
      <c r="A30" s="32" t="s">
        <v>785</v>
      </c>
      <c r="B30">
        <v>25</v>
      </c>
    </row>
    <row r="32" spans="1:2">
      <c r="A32" s="31" t="s">
        <v>786</v>
      </c>
    </row>
    <row r="33" spans="1:2" ht="15">
      <c r="A33" s="32" t="s">
        <v>787</v>
      </c>
      <c r="B33">
        <v>30</v>
      </c>
    </row>
    <row r="34" spans="1:2" ht="15">
      <c r="A34" s="32" t="s">
        <v>788</v>
      </c>
      <c r="B34">
        <v>25</v>
      </c>
    </row>
    <row r="35" spans="1:2" ht="15">
      <c r="A35" s="32" t="s">
        <v>789</v>
      </c>
      <c r="B35">
        <v>21</v>
      </c>
    </row>
    <row r="36" spans="1:2" ht="15">
      <c r="A36" s="32" t="s">
        <v>790</v>
      </c>
      <c r="B36">
        <v>19</v>
      </c>
    </row>
    <row r="37" spans="1:2" ht="15">
      <c r="A37" s="32" t="s">
        <v>791</v>
      </c>
      <c r="B37">
        <v>18</v>
      </c>
    </row>
    <row r="38" spans="1:2" ht="15">
      <c r="A38" s="32" t="s">
        <v>792</v>
      </c>
      <c r="B38">
        <v>17</v>
      </c>
    </row>
    <row r="39" spans="1:2" ht="15">
      <c r="A39" s="32" t="s">
        <v>793</v>
      </c>
      <c r="B39">
        <v>16</v>
      </c>
    </row>
    <row r="41" spans="1:2">
      <c r="A41" s="31" t="s">
        <v>794</v>
      </c>
    </row>
    <row r="42" spans="1:2" ht="15">
      <c r="A42" s="32" t="s">
        <v>795</v>
      </c>
      <c r="B42">
        <v>30</v>
      </c>
    </row>
    <row r="43" spans="1:2" ht="15">
      <c r="A43" s="32" t="s">
        <v>796</v>
      </c>
      <c r="B43">
        <v>25</v>
      </c>
    </row>
    <row r="44" spans="1:2" ht="15">
      <c r="A44" s="32" t="s">
        <v>797</v>
      </c>
      <c r="B44">
        <v>21</v>
      </c>
    </row>
    <row r="45" spans="1:2" ht="15">
      <c r="A45" s="32" t="s">
        <v>798</v>
      </c>
      <c r="B45">
        <v>19</v>
      </c>
    </row>
    <row r="46" spans="1:2" ht="15">
      <c r="A46" s="32" t="s">
        <v>799</v>
      </c>
      <c r="B46">
        <v>18</v>
      </c>
    </row>
    <row r="48" spans="1:2">
      <c r="A48" s="31" t="s">
        <v>800</v>
      </c>
    </row>
    <row r="49" spans="1:2" ht="15">
      <c r="A49" s="32" t="s">
        <v>801</v>
      </c>
      <c r="B49">
        <v>30</v>
      </c>
    </row>
    <row r="50" spans="1:2" ht="15">
      <c r="A50" s="32" t="s">
        <v>802</v>
      </c>
      <c r="B50">
        <v>25</v>
      </c>
    </row>
    <row r="51" spans="1:2" ht="15">
      <c r="A51" s="32" t="s">
        <v>803</v>
      </c>
      <c r="B51">
        <v>21</v>
      </c>
    </row>
    <row r="52" spans="1:2" ht="15">
      <c r="A52" s="32" t="s">
        <v>804</v>
      </c>
      <c r="B52">
        <v>19</v>
      </c>
    </row>
    <row r="53" spans="1:2" ht="15">
      <c r="A53" s="32" t="s">
        <v>805</v>
      </c>
      <c r="B53">
        <v>18</v>
      </c>
    </row>
    <row r="54" spans="1:2" ht="15">
      <c r="A54" s="32" t="s">
        <v>806</v>
      </c>
      <c r="B54">
        <v>17</v>
      </c>
    </row>
    <row r="55" spans="1:2" ht="15">
      <c r="A55" s="32" t="s">
        <v>807</v>
      </c>
      <c r="B55">
        <v>16</v>
      </c>
    </row>
    <row r="56" spans="1:2" ht="15">
      <c r="A56" s="32" t="s">
        <v>808</v>
      </c>
      <c r="B56">
        <v>15</v>
      </c>
    </row>
    <row r="57" spans="1:2" ht="15">
      <c r="A57" s="32" t="s">
        <v>809</v>
      </c>
      <c r="B57">
        <v>14</v>
      </c>
    </row>
    <row r="59" spans="1:2">
      <c r="A59" s="31" t="s">
        <v>810</v>
      </c>
    </row>
    <row r="60" spans="1:2" ht="15">
      <c r="A60" s="32" t="s">
        <v>811</v>
      </c>
      <c r="B60">
        <v>30</v>
      </c>
    </row>
    <row r="61" spans="1:2" ht="15">
      <c r="A61" s="32" t="s">
        <v>812</v>
      </c>
      <c r="B61">
        <v>25</v>
      </c>
    </row>
    <row r="62" spans="1:2" ht="15">
      <c r="A62" s="32" t="s">
        <v>813</v>
      </c>
      <c r="B62">
        <v>21</v>
      </c>
    </row>
    <row r="63" spans="1:2" ht="15">
      <c r="A63" s="32" t="s">
        <v>814</v>
      </c>
      <c r="B63">
        <v>19</v>
      </c>
    </row>
    <row r="64" spans="1:2" ht="15">
      <c r="A64" s="32" t="s">
        <v>815</v>
      </c>
      <c r="B64">
        <v>18</v>
      </c>
    </row>
    <row r="66" spans="1:2">
      <c r="A66" s="31" t="s">
        <v>816</v>
      </c>
    </row>
    <row r="67" spans="1:2" ht="15">
      <c r="A67" s="32" t="s">
        <v>817</v>
      </c>
      <c r="B67">
        <v>30</v>
      </c>
    </row>
    <row r="68" spans="1:2" ht="15">
      <c r="A68" s="32" t="s">
        <v>818</v>
      </c>
      <c r="B68">
        <v>25</v>
      </c>
    </row>
    <row r="70" spans="1:2">
      <c r="A70" s="31" t="s">
        <v>681</v>
      </c>
    </row>
    <row r="71" spans="1:2" ht="15">
      <c r="A71" s="32" t="s">
        <v>819</v>
      </c>
    </row>
    <row r="72" spans="1:2" ht="15">
      <c r="A72" s="32" t="s">
        <v>820</v>
      </c>
    </row>
    <row r="73" spans="1:2" ht="15">
      <c r="A73" s="32" t="s">
        <v>821</v>
      </c>
    </row>
    <row r="74" spans="1:2" ht="15">
      <c r="A74" s="32" t="s">
        <v>822</v>
      </c>
    </row>
    <row r="75" spans="1:2" ht="15">
      <c r="A75" s="29"/>
    </row>
    <row r="76" spans="1:2" ht="15">
      <c r="A76" s="29" t="s">
        <v>823</v>
      </c>
    </row>
    <row r="77" spans="1:2" ht="15">
      <c r="A77" s="29"/>
    </row>
    <row r="78" spans="1:2" ht="15">
      <c r="A78" s="29"/>
    </row>
    <row r="79" spans="1:2" ht="15">
      <c r="A79" s="29"/>
    </row>
    <row r="80" spans="1:2" ht="15">
      <c r="A80" s="29"/>
    </row>
    <row r="82" spans="1:1">
      <c r="A82" s="27"/>
    </row>
    <row r="84" spans="1:1" ht="15">
      <c r="A84" s="28"/>
    </row>
    <row r="85" spans="1:1" ht="15">
      <c r="A85" s="29"/>
    </row>
    <row r="86" spans="1:1" ht="15">
      <c r="A86" s="29"/>
    </row>
    <row r="87" spans="1:1" ht="15">
      <c r="A87" s="29"/>
    </row>
    <row r="89" spans="1:1">
      <c r="A89" s="27"/>
    </row>
    <row r="91" spans="1:1" ht="15">
      <c r="A91" s="28"/>
    </row>
    <row r="92" spans="1:1" ht="15">
      <c r="A92" s="29"/>
    </row>
    <row r="93" spans="1:1" ht="15">
      <c r="A93" s="29"/>
    </row>
    <row r="94" spans="1:1" ht="15">
      <c r="A94" s="29"/>
    </row>
    <row r="95" spans="1:1" ht="15">
      <c r="A95" s="29"/>
    </row>
    <row r="96" spans="1:1" ht="15">
      <c r="A96" s="29"/>
    </row>
    <row r="97" spans="1:1" ht="15">
      <c r="A97" s="29"/>
    </row>
  </sheetData>
  <phoneticPr fontId="0" type="noConversion"/>
  <hyperlinks>
    <hyperlink ref="A10" r:id="rId1" location="top" display="../AppData/Local/AppData/Local/Documents and Settings/JOKA/Desktop/VOISTLUS/Paevak_21062016_Saunametsa/results.htm - top"/>
    <hyperlink ref="A22" r:id="rId2" location="top" display="../AppData/Local/AppData/Local/Documents and Settings/JOKA/Desktop/VOISTLUS/Paevak_21062016_Saunametsa/results.htm - top"/>
    <hyperlink ref="A28" r:id="rId3" location="top" display="../AppData/Local/AppData/Local/Documents and Settings/JOKA/Desktop/VOISTLUS/Paevak_21062016_Saunametsa/results.htm - top"/>
    <hyperlink ref="A32" r:id="rId4" location="top" display="../AppData/Local/AppData/Local/Documents and Settings/JOKA/Desktop/VOISTLUS/Paevak_21062016_Saunametsa/results.htm - top"/>
    <hyperlink ref="A41" r:id="rId5" location="top" display="../AppData/Local/AppData/Local/Documents and Settings/JOKA/Desktop/VOISTLUS/Paevak_21062016_Saunametsa/results.htm - top"/>
    <hyperlink ref="A48" r:id="rId6" location="top" display="../AppData/Local/AppData/Local/Documents and Settings/JOKA/Desktop/VOISTLUS/Paevak_21062016_Saunametsa/results.htm - top"/>
    <hyperlink ref="A59" r:id="rId7" location="top" display="../AppData/Local/AppData/Local/Documents and Settings/JOKA/Desktop/VOISTLUS/Paevak_21062016_Saunametsa/results.htm - top"/>
    <hyperlink ref="A66" r:id="rId8" location="top" display="../AppData/Local/AppData/Local/Documents and Settings/JOKA/Desktop/VOISTLUS/Paevak_21062016_Saunametsa/results.htm - top"/>
    <hyperlink ref="A70" r:id="rId9" location="top" display="../AppData/Local/AppData/Local/Documents and Settings/JOKA/Desktop/VOISTLUS/Paevak_21062016_Saunametsa/results.htm - top"/>
  </hyperlinks>
  <pageMargins left="0.75" right="0.75" top="1" bottom="1" header="0.5" footer="0.5"/>
  <pageSetup paperSize="9" orientation="portrait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37"/>
  <sheetViews>
    <sheetView topLeftCell="A75" workbookViewId="0">
      <selection activeCell="E83" sqref="E83"/>
    </sheetView>
  </sheetViews>
  <sheetFormatPr defaultRowHeight="13.2"/>
  <cols>
    <col min="1" max="1" width="59.109375" customWidth="1"/>
    <col min="3" max="3" width="16.6640625" customWidth="1"/>
    <col min="4" max="4" width="11" customWidth="1"/>
    <col min="6" max="6" width="10.109375" bestFit="1" customWidth="1"/>
  </cols>
  <sheetData>
    <row r="2" spans="1:6" hidden="1">
      <c r="A2" s="2"/>
      <c r="B2" s="2" t="s">
        <v>1</v>
      </c>
      <c r="C2" s="2" t="s">
        <v>2</v>
      </c>
      <c r="D2" s="2" t="s">
        <v>3</v>
      </c>
      <c r="E2" s="2" t="s">
        <v>4</v>
      </c>
      <c r="F2" s="2" t="s">
        <v>6</v>
      </c>
    </row>
    <row r="3" spans="1:6" hidden="1">
      <c r="A3" s="3">
        <v>1</v>
      </c>
      <c r="B3" s="3"/>
      <c r="C3" s="3"/>
      <c r="D3" s="3"/>
      <c r="E3" s="4"/>
      <c r="F3" s="5"/>
    </row>
    <row r="4" spans="1:6" hidden="1">
      <c r="A4" s="3">
        <v>2</v>
      </c>
      <c r="B4" s="3"/>
      <c r="C4" s="3"/>
      <c r="D4" s="3"/>
      <c r="E4" s="4"/>
      <c r="F4" s="5"/>
    </row>
    <row r="5" spans="1:6" hidden="1">
      <c r="A5" s="3">
        <v>3</v>
      </c>
      <c r="B5" s="3"/>
      <c r="C5" s="3"/>
      <c r="D5" s="3"/>
      <c r="E5" s="4"/>
      <c r="F5" s="5"/>
    </row>
    <row r="6" spans="1:6" hidden="1">
      <c r="A6" s="3">
        <v>4</v>
      </c>
      <c r="B6" s="3"/>
      <c r="C6" s="3"/>
      <c r="D6" s="3"/>
      <c r="E6" s="4"/>
      <c r="F6" s="5"/>
    </row>
    <row r="7" spans="1:6" hidden="1">
      <c r="A7" s="3">
        <v>5</v>
      </c>
      <c r="B7" s="3"/>
      <c r="C7" s="3"/>
      <c r="D7" s="3"/>
      <c r="E7" s="4"/>
      <c r="F7" s="5"/>
    </row>
    <row r="8" spans="1:6" hidden="1">
      <c r="A8" s="3">
        <v>6</v>
      </c>
      <c r="B8" s="3"/>
      <c r="C8" s="3"/>
      <c r="D8" s="3"/>
      <c r="E8" s="4"/>
      <c r="F8" s="5"/>
    </row>
    <row r="9" spans="1:6" hidden="1">
      <c r="A9" s="3">
        <v>7</v>
      </c>
      <c r="B9" s="3"/>
      <c r="C9" s="3"/>
      <c r="D9" s="3"/>
      <c r="E9" s="4"/>
      <c r="F9" s="5"/>
    </row>
    <row r="10" spans="1:6" hidden="1">
      <c r="A10" s="3">
        <v>8</v>
      </c>
      <c r="B10" s="3"/>
      <c r="C10" s="3"/>
      <c r="D10" s="3"/>
      <c r="E10" s="4"/>
      <c r="F10" s="5"/>
    </row>
    <row r="11" spans="1:6" hidden="1">
      <c r="A11" s="3">
        <v>9</v>
      </c>
      <c r="B11" s="3"/>
      <c r="C11" s="3"/>
      <c r="D11" s="3"/>
      <c r="E11" s="3"/>
      <c r="F11" s="5"/>
    </row>
    <row r="12" spans="1:6" hidden="1">
      <c r="A12" s="3">
        <v>10</v>
      </c>
      <c r="B12" s="3"/>
      <c r="C12" s="3"/>
      <c r="D12" s="3"/>
      <c r="E12" s="3"/>
      <c r="F12" s="5"/>
    </row>
    <row r="13" spans="1:6" hidden="1">
      <c r="A13" s="3">
        <v>11</v>
      </c>
      <c r="B13" s="3"/>
      <c r="C13" s="3"/>
      <c r="D13" s="3"/>
      <c r="E13" s="3"/>
      <c r="F13" s="5"/>
    </row>
    <row r="14" spans="1:6" hidden="1">
      <c r="A14" s="3">
        <v>12</v>
      </c>
      <c r="B14" s="3"/>
      <c r="C14" s="3"/>
      <c r="D14" s="3"/>
      <c r="E14" s="3"/>
      <c r="F14" s="5"/>
    </row>
    <row r="15" spans="1:6" hidden="1">
      <c r="A15" s="3">
        <v>13</v>
      </c>
      <c r="B15" s="3"/>
      <c r="C15" s="3"/>
      <c r="D15" s="3"/>
      <c r="E15" s="3"/>
      <c r="F15" s="5"/>
    </row>
    <row r="16" spans="1:6" hidden="1">
      <c r="A16" s="3">
        <v>14</v>
      </c>
      <c r="B16" s="3"/>
      <c r="C16" s="3"/>
      <c r="D16" s="3"/>
      <c r="E16" s="3"/>
      <c r="F16" s="5"/>
    </row>
    <row r="17" spans="1:6" hidden="1">
      <c r="A17" s="3">
        <v>15</v>
      </c>
      <c r="B17" s="3"/>
      <c r="C17" s="3"/>
      <c r="D17" s="3"/>
      <c r="E17" s="3"/>
      <c r="F17" s="5"/>
    </row>
    <row r="18" spans="1:6" hidden="1">
      <c r="A18" s="3">
        <v>16</v>
      </c>
      <c r="B18" s="3"/>
      <c r="C18" s="3"/>
      <c r="D18" s="3"/>
      <c r="E18" s="3"/>
      <c r="F18" s="5"/>
    </row>
    <row r="19" spans="1:6" hidden="1">
      <c r="A19" s="3">
        <v>17</v>
      </c>
      <c r="B19" s="3"/>
      <c r="C19" s="3"/>
      <c r="D19" s="3"/>
      <c r="E19" s="3"/>
      <c r="F19" s="5"/>
    </row>
    <row r="20" spans="1:6" hidden="1">
      <c r="A20" s="3">
        <v>18</v>
      </c>
      <c r="B20" s="3"/>
      <c r="C20" s="3"/>
      <c r="D20" s="3"/>
      <c r="E20" s="3"/>
      <c r="F20" s="5"/>
    </row>
    <row r="21" spans="1:6" hidden="1">
      <c r="A21" s="3">
        <v>19</v>
      </c>
      <c r="B21" s="3"/>
      <c r="C21" s="3"/>
      <c r="D21" s="3"/>
      <c r="E21" s="3"/>
      <c r="F21" s="5"/>
    </row>
    <row r="22" spans="1:6" hidden="1">
      <c r="A22" s="3">
        <v>20</v>
      </c>
      <c r="B22" s="3"/>
      <c r="C22" s="3"/>
      <c r="D22" s="3"/>
      <c r="E22" s="3"/>
      <c r="F22" s="5"/>
    </row>
    <row r="23" spans="1:6" ht="22.8">
      <c r="A23" s="17" t="s">
        <v>53</v>
      </c>
    </row>
    <row r="24" spans="1:6" s="16" customFormat="1" ht="15.6">
      <c r="A24" s="15"/>
    </row>
    <row r="25" spans="1:6">
      <c r="A25" s="121">
        <v>42598</v>
      </c>
    </row>
    <row r="26" spans="1:6">
      <c r="A26" s="18" t="s">
        <v>161</v>
      </c>
    </row>
    <row r="27" spans="1:6">
      <c r="A27" s="18" t="s">
        <v>830</v>
      </c>
    </row>
    <row r="28" spans="1:6">
      <c r="A28" s="18" t="s">
        <v>617</v>
      </c>
    </row>
    <row r="29" spans="1:6">
      <c r="A29" s="18" t="s">
        <v>618</v>
      </c>
    </row>
    <row r="31" spans="1:6">
      <c r="A31" s="31" t="s">
        <v>831</v>
      </c>
    </row>
    <row r="32" spans="1:6" ht="15">
      <c r="A32" s="20" t="s">
        <v>107</v>
      </c>
    </row>
    <row r="33" spans="1:2" ht="15">
      <c r="A33" s="32" t="s">
        <v>832</v>
      </c>
    </row>
    <row r="34" spans="1:2" ht="15">
      <c r="A34" s="32" t="s">
        <v>833</v>
      </c>
    </row>
    <row r="35" spans="1:2" ht="15">
      <c r="A35" s="32" t="s">
        <v>834</v>
      </c>
    </row>
    <row r="36" spans="1:2" ht="15">
      <c r="A36" s="32" t="s">
        <v>835</v>
      </c>
    </row>
    <row r="38" spans="1:2">
      <c r="A38" s="31" t="s">
        <v>836</v>
      </c>
    </row>
    <row r="39" spans="1:2" ht="15">
      <c r="A39" s="32" t="s">
        <v>837</v>
      </c>
      <c r="B39">
        <v>30</v>
      </c>
    </row>
    <row r="40" spans="1:2" ht="15">
      <c r="A40" s="32" t="s">
        <v>838</v>
      </c>
      <c r="B40">
        <v>25</v>
      </c>
    </row>
    <row r="41" spans="1:2" ht="15">
      <c r="A41" s="32" t="s">
        <v>839</v>
      </c>
      <c r="B41">
        <v>21</v>
      </c>
    </row>
    <row r="43" spans="1:2">
      <c r="A43" s="31" t="s">
        <v>840</v>
      </c>
    </row>
    <row r="44" spans="1:2" ht="15">
      <c r="A44" s="32" t="s">
        <v>841</v>
      </c>
      <c r="B44">
        <v>30</v>
      </c>
    </row>
    <row r="45" spans="1:2" ht="15">
      <c r="A45" s="32" t="s">
        <v>842</v>
      </c>
      <c r="B45">
        <v>25</v>
      </c>
    </row>
    <row r="46" spans="1:2" ht="15">
      <c r="A46" s="32" t="s">
        <v>843</v>
      </c>
      <c r="B46">
        <v>21</v>
      </c>
    </row>
    <row r="47" spans="1:2" ht="15">
      <c r="A47" s="32" t="s">
        <v>844</v>
      </c>
      <c r="B47">
        <v>19</v>
      </c>
    </row>
    <row r="48" spans="1:2" ht="15">
      <c r="A48" s="32" t="s">
        <v>845</v>
      </c>
      <c r="B48">
        <v>18</v>
      </c>
    </row>
    <row r="49" spans="1:2" ht="15">
      <c r="A49" s="32" t="s">
        <v>846</v>
      </c>
      <c r="B49">
        <v>17</v>
      </c>
    </row>
    <row r="51" spans="1:2">
      <c r="A51" s="31" t="s">
        <v>847</v>
      </c>
    </row>
    <row r="52" spans="1:2" ht="15">
      <c r="A52" s="32" t="s">
        <v>848</v>
      </c>
      <c r="B52">
        <v>30</v>
      </c>
    </row>
    <row r="53" spans="1:2" ht="15">
      <c r="A53" s="32" t="s">
        <v>849</v>
      </c>
      <c r="B53">
        <v>25</v>
      </c>
    </row>
    <row r="54" spans="1:2" ht="15">
      <c r="A54" s="32" t="s">
        <v>850</v>
      </c>
      <c r="B54">
        <v>21</v>
      </c>
    </row>
    <row r="55" spans="1:2" ht="15">
      <c r="A55" s="32" t="s">
        <v>851</v>
      </c>
      <c r="B55">
        <v>19</v>
      </c>
    </row>
    <row r="56" spans="1:2" ht="15">
      <c r="A56" s="32" t="s">
        <v>852</v>
      </c>
      <c r="B56">
        <v>18</v>
      </c>
    </row>
    <row r="58" spans="1:2">
      <c r="A58" s="31" t="s">
        <v>853</v>
      </c>
    </row>
    <row r="59" spans="1:2" ht="15">
      <c r="A59" s="32" t="s">
        <v>854</v>
      </c>
      <c r="B59">
        <v>30</v>
      </c>
    </row>
    <row r="60" spans="1:2" ht="15">
      <c r="A60" s="32" t="s">
        <v>855</v>
      </c>
      <c r="B60">
        <v>25</v>
      </c>
    </row>
    <row r="61" spans="1:2" ht="15">
      <c r="A61" s="32" t="s">
        <v>856</v>
      </c>
      <c r="B61">
        <v>21</v>
      </c>
    </row>
    <row r="62" spans="1:2" ht="15">
      <c r="A62" s="32" t="s">
        <v>857</v>
      </c>
      <c r="B62">
        <v>19</v>
      </c>
    </row>
    <row r="63" spans="1:2" ht="15">
      <c r="A63" s="32" t="s">
        <v>858</v>
      </c>
      <c r="B63">
        <v>18</v>
      </c>
    </row>
    <row r="64" spans="1:2" ht="15">
      <c r="A64" s="32" t="s">
        <v>859</v>
      </c>
      <c r="B64">
        <v>17</v>
      </c>
    </row>
    <row r="65" spans="1:2" ht="15">
      <c r="A65" s="32" t="s">
        <v>860</v>
      </c>
      <c r="B65">
        <v>16</v>
      </c>
    </row>
    <row r="67" spans="1:2">
      <c r="A67" s="31" t="s">
        <v>861</v>
      </c>
    </row>
    <row r="68" spans="1:2" ht="15">
      <c r="A68" s="32" t="s">
        <v>862</v>
      </c>
      <c r="B68">
        <v>30</v>
      </c>
    </row>
    <row r="69" spans="1:2" ht="15">
      <c r="A69" s="32" t="s">
        <v>863</v>
      </c>
      <c r="B69">
        <v>25</v>
      </c>
    </row>
    <row r="70" spans="1:2" ht="15">
      <c r="A70" s="32" t="s">
        <v>864</v>
      </c>
      <c r="B70">
        <v>21</v>
      </c>
    </row>
    <row r="71" spans="1:2" ht="15">
      <c r="A71" s="32" t="s">
        <v>865</v>
      </c>
      <c r="B71">
        <v>19</v>
      </c>
    </row>
    <row r="72" spans="1:2" ht="15">
      <c r="A72" s="32" t="s">
        <v>866</v>
      </c>
      <c r="B72">
        <v>18</v>
      </c>
    </row>
    <row r="73" spans="1:2" ht="15">
      <c r="A73" s="32" t="s">
        <v>867</v>
      </c>
      <c r="B73">
        <v>17</v>
      </c>
    </row>
    <row r="75" spans="1:2">
      <c r="A75" s="31" t="s">
        <v>868</v>
      </c>
    </row>
    <row r="76" spans="1:2" ht="15">
      <c r="A76" s="32" t="s">
        <v>869</v>
      </c>
      <c r="B76">
        <v>30</v>
      </c>
    </row>
    <row r="78" spans="1:2">
      <c r="A78" s="31" t="s">
        <v>870</v>
      </c>
    </row>
    <row r="79" spans="1:2" ht="15">
      <c r="A79" s="32" t="s">
        <v>871</v>
      </c>
      <c r="B79">
        <v>30</v>
      </c>
    </row>
    <row r="80" spans="1:2" ht="15">
      <c r="A80" s="32" t="s">
        <v>872</v>
      </c>
      <c r="B80">
        <v>25</v>
      </c>
    </row>
    <row r="82" spans="1:1">
      <c r="A82" s="31" t="s">
        <v>873</v>
      </c>
    </row>
    <row r="83" spans="1:1" ht="15">
      <c r="A83" s="32" t="s">
        <v>874</v>
      </c>
    </row>
    <row r="84" spans="1:1" ht="15">
      <c r="A84" s="32" t="s">
        <v>875</v>
      </c>
    </row>
    <row r="85" spans="1:1" ht="15">
      <c r="A85" s="32" t="s">
        <v>876</v>
      </c>
    </row>
    <row r="86" spans="1:1" ht="15">
      <c r="A86" s="32"/>
    </row>
    <row r="87" spans="1:1" ht="15">
      <c r="A87" s="32" t="s">
        <v>915</v>
      </c>
    </row>
    <row r="88" spans="1:1" ht="15">
      <c r="A88" s="32"/>
    </row>
    <row r="90" spans="1:1">
      <c r="A90" s="31" t="s">
        <v>877</v>
      </c>
    </row>
    <row r="91" spans="1:1" ht="15">
      <c r="A91" s="20" t="s">
        <v>692</v>
      </c>
    </row>
    <row r="92" spans="1:1" ht="15">
      <c r="A92" s="32" t="s">
        <v>878</v>
      </c>
    </row>
    <row r="93" spans="1:1" ht="15">
      <c r="A93" s="32" t="s">
        <v>879</v>
      </c>
    </row>
    <row r="94" spans="1:1" ht="15">
      <c r="A94" s="32" t="s">
        <v>880</v>
      </c>
    </row>
    <row r="95" spans="1:1" ht="15">
      <c r="A95" s="32" t="s">
        <v>881</v>
      </c>
    </row>
    <row r="97" spans="1:1">
      <c r="A97" s="31" t="s">
        <v>882</v>
      </c>
    </row>
    <row r="99" spans="1:1" ht="15">
      <c r="A99" s="122" t="s">
        <v>692</v>
      </c>
    </row>
    <row r="100" spans="1:1" ht="15">
      <c r="A100" s="32" t="s">
        <v>883</v>
      </c>
    </row>
    <row r="101" spans="1:1" ht="15">
      <c r="A101" s="32" t="s">
        <v>884</v>
      </c>
    </row>
    <row r="102" spans="1:1" ht="15">
      <c r="A102" s="32" t="s">
        <v>885</v>
      </c>
    </row>
    <row r="103" spans="1:1" ht="15">
      <c r="A103" s="32" t="s">
        <v>886</v>
      </c>
    </row>
    <row r="104" spans="1:1" ht="15">
      <c r="A104" s="32" t="s">
        <v>887</v>
      </c>
    </row>
    <row r="105" spans="1:1" ht="15">
      <c r="A105" s="32" t="s">
        <v>888</v>
      </c>
    </row>
    <row r="106" spans="1:1" ht="15">
      <c r="A106" s="32" t="s">
        <v>889</v>
      </c>
    </row>
    <row r="107" spans="1:1" ht="15">
      <c r="A107" s="32" t="s">
        <v>890</v>
      </c>
    </row>
    <row r="108" spans="1:1" ht="15">
      <c r="A108" s="32" t="s">
        <v>891</v>
      </c>
    </row>
    <row r="110" spans="1:1">
      <c r="A110" s="31" t="s">
        <v>892</v>
      </c>
    </row>
    <row r="112" spans="1:1" ht="15">
      <c r="A112" s="122" t="s">
        <v>692</v>
      </c>
    </row>
    <row r="113" spans="1:1" ht="15">
      <c r="A113" s="32" t="s">
        <v>893</v>
      </c>
    </row>
    <row r="114" spans="1:1" ht="15">
      <c r="A114" s="32" t="s">
        <v>894</v>
      </c>
    </row>
    <row r="115" spans="1:1" ht="15">
      <c r="A115" s="32" t="s">
        <v>895</v>
      </c>
    </row>
    <row r="116" spans="1:1" ht="15">
      <c r="A116" s="32" t="s">
        <v>896</v>
      </c>
    </row>
    <row r="117" spans="1:1" ht="15">
      <c r="A117" s="32" t="s">
        <v>897</v>
      </c>
    </row>
    <row r="118" spans="1:1" ht="15">
      <c r="A118" s="32" t="s">
        <v>898</v>
      </c>
    </row>
    <row r="119" spans="1:1" ht="15">
      <c r="A119" s="32" t="s">
        <v>899</v>
      </c>
    </row>
    <row r="120" spans="1:1" ht="15">
      <c r="A120" s="32" t="s">
        <v>900</v>
      </c>
    </row>
    <row r="121" spans="1:1" ht="15">
      <c r="A121" s="32" t="s">
        <v>901</v>
      </c>
    </row>
    <row r="122" spans="1:1" ht="15">
      <c r="A122" s="32" t="s">
        <v>902</v>
      </c>
    </row>
    <row r="123" spans="1:1" ht="15">
      <c r="A123" s="32" t="s">
        <v>903</v>
      </c>
    </row>
    <row r="124" spans="1:1" ht="15">
      <c r="A124" s="32" t="s">
        <v>904</v>
      </c>
    </row>
    <row r="125" spans="1:1" ht="15">
      <c r="A125" s="32" t="s">
        <v>905</v>
      </c>
    </row>
    <row r="126" spans="1:1" ht="15">
      <c r="A126" s="32" t="s">
        <v>906</v>
      </c>
    </row>
    <row r="127" spans="1:1" ht="15">
      <c r="A127" s="32" t="s">
        <v>907</v>
      </c>
    </row>
    <row r="128" spans="1:1" ht="15">
      <c r="A128" s="32" t="s">
        <v>908</v>
      </c>
    </row>
    <row r="129" spans="1:1" ht="15">
      <c r="A129" s="32" t="s">
        <v>909</v>
      </c>
    </row>
    <row r="130" spans="1:1" ht="15">
      <c r="A130" s="32" t="s">
        <v>910</v>
      </c>
    </row>
    <row r="132" spans="1:1">
      <c r="A132" s="31" t="s">
        <v>911</v>
      </c>
    </row>
    <row r="134" spans="1:1" ht="15">
      <c r="A134" s="122" t="s">
        <v>692</v>
      </c>
    </row>
    <row r="135" spans="1:1" ht="15">
      <c r="A135" s="32" t="s">
        <v>912</v>
      </c>
    </row>
    <row r="136" spans="1:1" ht="15">
      <c r="A136" s="32" t="s">
        <v>913</v>
      </c>
    </row>
    <row r="137" spans="1:1" ht="15">
      <c r="A137" s="32" t="s">
        <v>914</v>
      </c>
    </row>
  </sheetData>
  <phoneticPr fontId="0" type="noConversion"/>
  <hyperlinks>
    <hyperlink ref="A31" r:id="rId1" location="top" display="../AppData/Local/AppData/Local/Microsoft/Windows/Temporary Internet Files/Content.Outlook/IK7YGIW4/päevakud2016/results_päevak20160816_Nõmmeküla.htm - top"/>
    <hyperlink ref="A38" r:id="rId2" location="top" display="../AppData/Local/AppData/Local/Microsoft/Windows/Temporary Internet Files/Content.Outlook/IK7YGIW4/päevakud2016/results_päevak20160816_Nõmmeküla.htm - top"/>
    <hyperlink ref="A43" r:id="rId3" location="top" display="../AppData/Local/AppData/Local/Microsoft/Windows/Temporary Internet Files/Content.Outlook/IK7YGIW4/päevakud2016/results_päevak20160816_Nõmmeküla.htm - top"/>
    <hyperlink ref="A51" r:id="rId4" location="top" display="../AppData/Local/AppData/Local/Microsoft/Windows/Temporary Internet Files/Content.Outlook/IK7YGIW4/päevakud2016/results_päevak20160816_Nõmmeküla.htm - top"/>
    <hyperlink ref="A58" r:id="rId5" location="top" display="../AppData/Local/AppData/Local/Microsoft/Windows/Temporary Internet Files/Content.Outlook/IK7YGIW4/päevakud2016/results_päevak20160816_Nõmmeküla.htm - top"/>
    <hyperlink ref="A67" r:id="rId6" location="top" display="../AppData/Local/AppData/Local/Microsoft/Windows/Temporary Internet Files/Content.Outlook/IK7YGIW4/päevakud2016/results_päevak20160816_Nõmmeküla.htm - top"/>
    <hyperlink ref="A75" r:id="rId7" location="top" display="../AppData/Local/AppData/Local/Microsoft/Windows/Temporary Internet Files/Content.Outlook/IK7YGIW4/päevakud2016/results_päevak20160816_Nõmmeküla.htm - top"/>
    <hyperlink ref="A78" r:id="rId8" location="top" display="../AppData/Local/AppData/Local/Microsoft/Windows/Temporary Internet Files/Content.Outlook/IK7YGIW4/päevakud2016/results_päevak20160816_Nõmmeküla.htm - top"/>
    <hyperlink ref="A82" r:id="rId9" location="top" display="../AppData/Local/AppData/Local/Microsoft/Windows/Temporary Internet Files/Content.Outlook/IK7YGIW4/päevakud2016/results_päevak20160816_Nõmmeküla.htm - top"/>
    <hyperlink ref="A90" r:id="rId10" location="top" display="../AppData/Local/AppData/Local/Microsoft/Windows/Temporary Internet Files/Content.Outlook/IK7YGIW4/päevakud2016/results_päevak20160816_Nõmmeküla.htm - top"/>
    <hyperlink ref="A97" r:id="rId11" location="top" display="../AppData/Local/AppData/Local/Microsoft/Windows/Temporary Internet Files/Content.Outlook/IK7YGIW4/päevakud2016/results_päevak20160816_Nõmmeküla.htm - top"/>
    <hyperlink ref="A110" r:id="rId12" location="top" display="../AppData/Local/AppData/Local/Microsoft/Windows/Temporary Internet Files/Content.Outlook/IK7YGIW4/päevakud2016/results_päevak20160816_Nõmmeküla.htm - top"/>
    <hyperlink ref="A132" r:id="rId13" location="top" display="../AppData/Local/AppData/Local/Microsoft/Windows/Temporary Internet Files/Content.Outlook/IK7YGIW4/päevakud2016/results_päevak20160816_Nõmmeküla.htm - top"/>
  </hyperlinks>
  <pageMargins left="0.75" right="0.75" top="1" bottom="1" header="0.5" footer="0.5"/>
  <pageSetup paperSize="9" orientation="portrait" r:id="rId1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5"/>
  <sheetViews>
    <sheetView topLeftCell="A118" workbookViewId="0">
      <selection activeCell="A145" sqref="A145"/>
    </sheetView>
  </sheetViews>
  <sheetFormatPr defaultRowHeight="13.2"/>
  <cols>
    <col min="1" max="1" width="59.33203125" customWidth="1"/>
    <col min="2" max="2" width="3.44140625" customWidth="1"/>
    <col min="3" max="3" width="6.44140625" customWidth="1"/>
    <col min="5" max="5" width="9.109375" style="79" customWidth="1"/>
  </cols>
  <sheetData>
    <row r="1" spans="1:5" ht="17.399999999999999">
      <c r="A1" s="1" t="s">
        <v>0</v>
      </c>
    </row>
    <row r="3" spans="1:5" ht="22.8">
      <c r="A3" s="115" t="s">
        <v>938</v>
      </c>
    </row>
    <row r="4" spans="1:5">
      <c r="A4" s="123">
        <v>42612</v>
      </c>
    </row>
    <row r="6" spans="1:5">
      <c r="A6" s="18" t="s">
        <v>939</v>
      </c>
    </row>
    <row r="7" spans="1:5">
      <c r="A7" s="18" t="s">
        <v>940</v>
      </c>
    </row>
    <row r="9" spans="1:5">
      <c r="A9" s="31" t="s">
        <v>941</v>
      </c>
    </row>
    <row r="11" spans="1:5" s="18" customFormat="1" ht="15">
      <c r="A11" s="20" t="s">
        <v>107</v>
      </c>
      <c r="E11" s="79"/>
    </row>
    <row r="12" spans="1:5" ht="15">
      <c r="A12" s="32" t="s">
        <v>942</v>
      </c>
    </row>
    <row r="13" spans="1:5" ht="15">
      <c r="A13" s="32" t="s">
        <v>943</v>
      </c>
    </row>
    <row r="14" spans="1:5" ht="15">
      <c r="A14" s="32" t="s">
        <v>944</v>
      </c>
    </row>
    <row r="16" spans="1:5">
      <c r="A16" s="31" t="s">
        <v>945</v>
      </c>
    </row>
    <row r="18" spans="1:3" ht="15">
      <c r="A18" s="32" t="s">
        <v>946</v>
      </c>
      <c r="C18">
        <v>30</v>
      </c>
    </row>
    <row r="19" spans="1:3" ht="15">
      <c r="A19" s="32" t="s">
        <v>947</v>
      </c>
      <c r="C19">
        <v>25</v>
      </c>
    </row>
    <row r="20" spans="1:3" ht="15">
      <c r="A20" s="32" t="s">
        <v>948</v>
      </c>
      <c r="C20">
        <v>21</v>
      </c>
    </row>
    <row r="21" spans="1:3" ht="15">
      <c r="A21" s="32" t="s">
        <v>949</v>
      </c>
      <c r="C21">
        <v>19</v>
      </c>
    </row>
    <row r="22" spans="1:3" ht="15">
      <c r="A22" s="32" t="s">
        <v>950</v>
      </c>
      <c r="C22">
        <v>18</v>
      </c>
    </row>
    <row r="23" spans="1:3" ht="15">
      <c r="A23" s="32" t="s">
        <v>951</v>
      </c>
      <c r="C23">
        <v>17</v>
      </c>
    </row>
    <row r="24" spans="1:3" ht="15">
      <c r="A24" s="32" t="s">
        <v>952</v>
      </c>
      <c r="C24">
        <v>16</v>
      </c>
    </row>
    <row r="26" spans="1:3">
      <c r="A26" s="31" t="s">
        <v>953</v>
      </c>
    </row>
    <row r="28" spans="1:3" ht="15">
      <c r="A28" s="32" t="s">
        <v>954</v>
      </c>
      <c r="C28">
        <v>30</v>
      </c>
    </row>
    <row r="29" spans="1:3" ht="15">
      <c r="A29" s="32" t="s">
        <v>955</v>
      </c>
      <c r="C29">
        <v>25</v>
      </c>
    </row>
    <row r="30" spans="1:3" ht="15">
      <c r="A30" s="32" t="s">
        <v>956</v>
      </c>
      <c r="C30">
        <v>21</v>
      </c>
    </row>
    <row r="31" spans="1:3" ht="15">
      <c r="A31" s="32" t="s">
        <v>957</v>
      </c>
      <c r="C31">
        <v>19</v>
      </c>
    </row>
    <row r="32" spans="1:3" ht="15">
      <c r="A32" s="32" t="s">
        <v>958</v>
      </c>
      <c r="C32">
        <v>18</v>
      </c>
    </row>
    <row r="33" spans="1:3" ht="15">
      <c r="A33" s="32" t="s">
        <v>959</v>
      </c>
      <c r="C33">
        <v>17</v>
      </c>
    </row>
    <row r="34" spans="1:3" ht="15">
      <c r="A34" s="32" t="s">
        <v>960</v>
      </c>
      <c r="C34">
        <v>16</v>
      </c>
    </row>
    <row r="36" spans="1:3">
      <c r="A36" s="31" t="s">
        <v>961</v>
      </c>
    </row>
    <row r="38" spans="1:3" ht="15">
      <c r="A38" s="32" t="s">
        <v>962</v>
      </c>
      <c r="C38">
        <v>30</v>
      </c>
    </row>
    <row r="39" spans="1:3" ht="15">
      <c r="A39" s="32" t="s">
        <v>963</v>
      </c>
      <c r="C39">
        <v>25</v>
      </c>
    </row>
    <row r="40" spans="1:3" ht="15">
      <c r="A40" s="32" t="s">
        <v>964</v>
      </c>
      <c r="C40">
        <v>21</v>
      </c>
    </row>
    <row r="41" spans="1:3" ht="15">
      <c r="A41" s="32" t="s">
        <v>965</v>
      </c>
      <c r="C41">
        <v>19</v>
      </c>
    </row>
    <row r="42" spans="1:3" ht="15">
      <c r="A42" s="32" t="s">
        <v>966</v>
      </c>
      <c r="C42">
        <v>18</v>
      </c>
    </row>
    <row r="43" spans="1:3" ht="15">
      <c r="A43" s="32" t="s">
        <v>967</v>
      </c>
      <c r="C43">
        <v>17</v>
      </c>
    </row>
    <row r="45" spans="1:3">
      <c r="A45" s="31" t="s">
        <v>968</v>
      </c>
    </row>
    <row r="47" spans="1:3" ht="15">
      <c r="A47" s="32" t="s">
        <v>969</v>
      </c>
      <c r="C47">
        <v>30</v>
      </c>
    </row>
    <row r="48" spans="1:3" ht="15">
      <c r="A48" s="32" t="s">
        <v>970</v>
      </c>
      <c r="C48">
        <v>25</v>
      </c>
    </row>
    <row r="49" spans="1:3" ht="15">
      <c r="A49" s="32" t="s">
        <v>971</v>
      </c>
      <c r="C49">
        <v>21</v>
      </c>
    </row>
    <row r="50" spans="1:3" ht="15">
      <c r="A50" s="32" t="s">
        <v>972</v>
      </c>
      <c r="C50">
        <v>19</v>
      </c>
    </row>
    <row r="51" spans="1:3" ht="15">
      <c r="A51" s="32" t="s">
        <v>973</v>
      </c>
      <c r="C51">
        <v>18</v>
      </c>
    </row>
    <row r="52" spans="1:3" ht="15">
      <c r="A52" s="32" t="s">
        <v>974</v>
      </c>
      <c r="C52">
        <v>17</v>
      </c>
    </row>
    <row r="53" spans="1:3" ht="15">
      <c r="A53" s="32" t="s">
        <v>975</v>
      </c>
      <c r="C53">
        <v>16</v>
      </c>
    </row>
    <row r="54" spans="1:3" ht="15">
      <c r="A54" s="32" t="s">
        <v>976</v>
      </c>
      <c r="C54">
        <v>0</v>
      </c>
    </row>
    <row r="55" spans="1:3" ht="15">
      <c r="A55" s="32" t="s">
        <v>977</v>
      </c>
      <c r="C55">
        <v>0</v>
      </c>
    </row>
    <row r="57" spans="1:3">
      <c r="A57" s="31" t="s">
        <v>978</v>
      </c>
    </row>
    <row r="59" spans="1:3" ht="15">
      <c r="A59" s="32" t="s">
        <v>979</v>
      </c>
      <c r="C59">
        <v>30</v>
      </c>
    </row>
    <row r="60" spans="1:3" ht="15">
      <c r="A60" s="32" t="s">
        <v>980</v>
      </c>
      <c r="C60">
        <v>25</v>
      </c>
    </row>
    <row r="61" spans="1:3" ht="15">
      <c r="A61" s="32" t="s">
        <v>981</v>
      </c>
      <c r="C61">
        <v>21</v>
      </c>
    </row>
    <row r="62" spans="1:3" ht="15">
      <c r="A62" s="32" t="s">
        <v>982</v>
      </c>
      <c r="C62">
        <v>19</v>
      </c>
    </row>
    <row r="63" spans="1:3" ht="15">
      <c r="A63" s="32" t="s">
        <v>983</v>
      </c>
      <c r="C63">
        <v>18</v>
      </c>
    </row>
    <row r="64" spans="1:3" ht="15">
      <c r="A64" s="32" t="s">
        <v>984</v>
      </c>
      <c r="C64">
        <v>17</v>
      </c>
    </row>
    <row r="65" spans="1:3" ht="15">
      <c r="A65" s="32" t="s">
        <v>985</v>
      </c>
      <c r="C65">
        <v>16</v>
      </c>
    </row>
    <row r="66" spans="1:3" ht="15">
      <c r="A66" s="32" t="s">
        <v>986</v>
      </c>
      <c r="C66">
        <v>15</v>
      </c>
    </row>
    <row r="67" spans="1:3" ht="15">
      <c r="A67" s="32" t="s">
        <v>987</v>
      </c>
      <c r="C67">
        <v>14</v>
      </c>
    </row>
    <row r="69" spans="1:3">
      <c r="A69" s="31" t="s">
        <v>988</v>
      </c>
    </row>
    <row r="71" spans="1:3" ht="15">
      <c r="A71" s="32" t="s">
        <v>989</v>
      </c>
      <c r="C71">
        <v>30</v>
      </c>
    </row>
    <row r="72" spans="1:3" ht="15">
      <c r="A72" s="32" t="s">
        <v>990</v>
      </c>
      <c r="C72">
        <v>25</v>
      </c>
    </row>
    <row r="73" spans="1:3" ht="15">
      <c r="A73" s="32" t="s">
        <v>991</v>
      </c>
      <c r="C73">
        <v>21</v>
      </c>
    </row>
    <row r="74" spans="1:3" ht="15">
      <c r="A74" s="32" t="s">
        <v>992</v>
      </c>
      <c r="C74">
        <v>19</v>
      </c>
    </row>
    <row r="76" spans="1:3">
      <c r="A76" s="31" t="s">
        <v>993</v>
      </c>
    </row>
    <row r="78" spans="1:3" ht="15">
      <c r="A78" s="32" t="s">
        <v>994</v>
      </c>
    </row>
    <row r="80" spans="1:3">
      <c r="A80" s="31" t="s">
        <v>681</v>
      </c>
    </row>
    <row r="82" spans="1:1" ht="15">
      <c r="A82" s="32" t="s">
        <v>995</v>
      </c>
    </row>
    <row r="83" spans="1:1" ht="15">
      <c r="A83" s="32" t="s">
        <v>996</v>
      </c>
    </row>
    <row r="84" spans="1:1" ht="15">
      <c r="A84" s="32"/>
    </row>
    <row r="86" spans="1:1">
      <c r="A86" s="31" t="s">
        <v>997</v>
      </c>
    </row>
    <row r="88" spans="1:1" ht="15">
      <c r="A88" s="32" t="s">
        <v>998</v>
      </c>
    </row>
    <row r="89" spans="1:1" ht="15">
      <c r="A89" s="32" t="s">
        <v>999</v>
      </c>
    </row>
    <row r="90" spans="1:1" ht="15">
      <c r="A90" s="32" t="s">
        <v>1000</v>
      </c>
    </row>
    <row r="92" spans="1:1">
      <c r="A92" s="31" t="s">
        <v>1001</v>
      </c>
    </row>
    <row r="94" spans="1:1" ht="15">
      <c r="A94" s="32" t="s">
        <v>1002</v>
      </c>
    </row>
    <row r="95" spans="1:1" ht="15">
      <c r="A95" s="32" t="s">
        <v>1003</v>
      </c>
    </row>
    <row r="96" spans="1:1" ht="15">
      <c r="A96" s="32" t="s">
        <v>1004</v>
      </c>
    </row>
    <row r="97" spans="1:1" ht="15">
      <c r="A97" s="32" t="s">
        <v>1005</v>
      </c>
    </row>
    <row r="98" spans="1:1" ht="15">
      <c r="A98" s="32" t="s">
        <v>1006</v>
      </c>
    </row>
    <row r="99" spans="1:1" ht="15">
      <c r="A99" s="32" t="s">
        <v>1007</v>
      </c>
    </row>
    <row r="100" spans="1:1" ht="15">
      <c r="A100" s="32" t="s">
        <v>1008</v>
      </c>
    </row>
    <row r="101" spans="1:1" ht="15">
      <c r="A101" s="32" t="s">
        <v>1009</v>
      </c>
    </row>
    <row r="102" spans="1:1" ht="15">
      <c r="A102" s="32" t="s">
        <v>1010</v>
      </c>
    </row>
    <row r="103" spans="1:1" ht="15">
      <c r="A103" s="32" t="s">
        <v>1011</v>
      </c>
    </row>
    <row r="104" spans="1:1" ht="15">
      <c r="A104" s="32" t="s">
        <v>1012</v>
      </c>
    </row>
    <row r="105" spans="1:1" ht="15">
      <c r="A105" s="32" t="s">
        <v>1013</v>
      </c>
    </row>
    <row r="106" spans="1:1" ht="15">
      <c r="A106" s="32" t="s">
        <v>1014</v>
      </c>
    </row>
    <row r="107" spans="1:1" ht="15">
      <c r="A107" s="32" t="s">
        <v>1015</v>
      </c>
    </row>
    <row r="109" spans="1:1">
      <c r="A109" s="31" t="s">
        <v>1016</v>
      </c>
    </row>
    <row r="111" spans="1:1" ht="15">
      <c r="A111" s="32" t="s">
        <v>1017</v>
      </c>
    </row>
    <row r="112" spans="1:1" ht="15">
      <c r="A112" s="32" t="s">
        <v>1018</v>
      </c>
    </row>
    <row r="113" spans="1:1" ht="15">
      <c r="A113" s="32" t="s">
        <v>1019</v>
      </c>
    </row>
    <row r="114" spans="1:1" ht="15">
      <c r="A114" s="32" t="s">
        <v>1020</v>
      </c>
    </row>
    <row r="115" spans="1:1" ht="15">
      <c r="A115" s="32" t="s">
        <v>1021</v>
      </c>
    </row>
    <row r="116" spans="1:1" ht="15">
      <c r="A116" s="32" t="s">
        <v>1022</v>
      </c>
    </row>
    <row r="117" spans="1:1" ht="15">
      <c r="A117" s="32" t="s">
        <v>1023</v>
      </c>
    </row>
    <row r="118" spans="1:1" ht="15">
      <c r="A118" s="32" t="s">
        <v>1024</v>
      </c>
    </row>
    <row r="119" spans="1:1" ht="15">
      <c r="A119" s="32" t="s">
        <v>1025</v>
      </c>
    </row>
    <row r="120" spans="1:1" ht="15">
      <c r="A120" s="32" t="s">
        <v>1026</v>
      </c>
    </row>
    <row r="121" spans="1:1" ht="15">
      <c r="A121" s="32" t="s">
        <v>1027</v>
      </c>
    </row>
    <row r="122" spans="1:1" ht="15">
      <c r="A122" s="32" t="s">
        <v>1028</v>
      </c>
    </row>
    <row r="123" spans="1:1" ht="15">
      <c r="A123" s="32" t="s">
        <v>1029</v>
      </c>
    </row>
    <row r="124" spans="1:1" ht="15">
      <c r="A124" s="32" t="s">
        <v>1030</v>
      </c>
    </row>
    <row r="125" spans="1:1" ht="15">
      <c r="A125" s="32" t="s">
        <v>1031</v>
      </c>
    </row>
    <row r="126" spans="1:1" ht="15">
      <c r="A126" s="32" t="s">
        <v>1032</v>
      </c>
    </row>
    <row r="127" spans="1:1" ht="15">
      <c r="A127" s="32" t="s">
        <v>1033</v>
      </c>
    </row>
    <row r="128" spans="1:1" ht="15">
      <c r="A128" s="32" t="s">
        <v>1034</v>
      </c>
    </row>
    <row r="129" spans="1:1" ht="15">
      <c r="A129" s="32" t="s">
        <v>1035</v>
      </c>
    </row>
    <row r="130" spans="1:1" ht="15">
      <c r="A130" s="32" t="s">
        <v>1036</v>
      </c>
    </row>
    <row r="131" spans="1:1" ht="15">
      <c r="A131" s="32" t="s">
        <v>1037</v>
      </c>
    </row>
    <row r="132" spans="1:1" ht="15">
      <c r="A132" s="32" t="s">
        <v>1038</v>
      </c>
    </row>
    <row r="133" spans="1:1" ht="15">
      <c r="A133" s="32" t="s">
        <v>1039</v>
      </c>
    </row>
    <row r="134" spans="1:1" ht="15">
      <c r="A134" s="32" t="s">
        <v>1040</v>
      </c>
    </row>
    <row r="136" spans="1:1">
      <c r="A136" s="31" t="s">
        <v>1041</v>
      </c>
    </row>
    <row r="138" spans="1:1" ht="15">
      <c r="A138" s="32" t="s">
        <v>1042</v>
      </c>
    </row>
    <row r="139" spans="1:1" ht="15">
      <c r="A139" s="32" t="s">
        <v>1043</v>
      </c>
    </row>
    <row r="140" spans="1:1" ht="15">
      <c r="A140" s="32" t="s">
        <v>1044</v>
      </c>
    </row>
    <row r="141" spans="1:1" ht="15">
      <c r="A141" s="32" t="s">
        <v>1045</v>
      </c>
    </row>
    <row r="142" spans="1:1" ht="15">
      <c r="A142" s="32" t="s">
        <v>1046</v>
      </c>
    </row>
    <row r="145" spans="1:1" ht="15">
      <c r="A145" s="32" t="s">
        <v>1135</v>
      </c>
    </row>
  </sheetData>
  <phoneticPr fontId="0" type="noConversion"/>
  <hyperlinks>
    <hyperlink ref="A9" r:id="rId1" location="top" display="../AppData/Local/Documents and Settings/JOKA/Desktop/VOISTLUS/Järvamaa päevak20160830/results.htm - top"/>
    <hyperlink ref="A16" r:id="rId2" location="top" display="../AppData/Local/Documents and Settings/JOKA/Desktop/VOISTLUS/Järvamaa päevak20160830/results.htm - top"/>
    <hyperlink ref="A26" r:id="rId3" location="top" display="../AppData/Local/Documents and Settings/JOKA/Desktop/VOISTLUS/Järvamaa päevak20160830/results.htm - top"/>
    <hyperlink ref="A36" r:id="rId4" location="top" display="../AppData/Local/Documents and Settings/JOKA/Desktop/VOISTLUS/Järvamaa päevak20160830/results.htm - top"/>
    <hyperlink ref="A45" r:id="rId5" location="top" display="../AppData/Local/Documents and Settings/JOKA/Desktop/VOISTLUS/Järvamaa päevak20160830/results.htm - top"/>
    <hyperlink ref="A57" r:id="rId6" location="top" display="../AppData/Local/Documents and Settings/JOKA/Desktop/VOISTLUS/Järvamaa päevak20160830/results.htm - top"/>
    <hyperlink ref="A69" r:id="rId7" location="top" display="../AppData/Local/Documents and Settings/JOKA/Desktop/VOISTLUS/Järvamaa päevak20160830/results.htm - top"/>
    <hyperlink ref="A76" r:id="rId8" location="top" display="../AppData/Local/Documents and Settings/JOKA/Desktop/VOISTLUS/Järvamaa päevak20160830/results.htm - top"/>
    <hyperlink ref="A80" r:id="rId9" location="top" display="../AppData/Local/Documents and Settings/JOKA/Desktop/VOISTLUS/Järvamaa päevak20160830/results.htm - top"/>
    <hyperlink ref="A86" r:id="rId10" location="top" display="../AppData/Local/Documents and Settings/JOKA/Desktop/VOISTLUS/Järvamaa päevak20160830/results.htm - top"/>
    <hyperlink ref="A92" r:id="rId11" location="top" display="../AppData/Local/Documents and Settings/JOKA/Desktop/VOISTLUS/Järvamaa päevak20160830/results.htm - top"/>
    <hyperlink ref="A109" r:id="rId12" location="top" display="../AppData/Local/Documents and Settings/JOKA/Desktop/VOISTLUS/Järvamaa päevak20160830/results.htm - top"/>
    <hyperlink ref="A136" r:id="rId13" location="top" display="../AppData/Local/Documents and Settings/JOKA/Desktop/VOISTLUS/Järvamaa päevak20160830/results.htm - top"/>
  </hyperlinks>
  <pageMargins left="0.75" right="0.75" top="1" bottom="1" header="0.5" footer="0.5"/>
  <pageSetup paperSize="9" orientation="portrait" r:id="rId14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3"/>
  <sheetViews>
    <sheetView topLeftCell="A43" workbookViewId="0">
      <selection activeCell="M140" sqref="M140"/>
    </sheetView>
  </sheetViews>
  <sheetFormatPr defaultRowHeight="13.2"/>
  <cols>
    <col min="1" max="1" width="15.109375" customWidth="1"/>
    <col min="2" max="2" width="25.109375" customWidth="1"/>
    <col min="3" max="3" width="17.6640625" customWidth="1"/>
    <col min="4" max="4" width="3.6640625" customWidth="1"/>
    <col min="5" max="12" width="6.33203125" customWidth="1"/>
  </cols>
  <sheetData>
    <row r="1" spans="1:4" ht="22.8">
      <c r="A1" s="17" t="s">
        <v>57</v>
      </c>
    </row>
    <row r="3" spans="1:4" ht="22.8">
      <c r="A3" s="17" t="s">
        <v>1133</v>
      </c>
    </row>
    <row r="4" spans="1:4">
      <c r="A4" s="123">
        <v>42619</v>
      </c>
    </row>
    <row r="5" spans="1:4">
      <c r="C5" s="18"/>
    </row>
    <row r="6" spans="1:4">
      <c r="A6" s="18" t="s">
        <v>1047</v>
      </c>
      <c r="C6" s="18"/>
    </row>
    <row r="7" spans="1:4">
      <c r="A7" s="18" t="s">
        <v>1048</v>
      </c>
    </row>
    <row r="9" spans="1:4" ht="13.8">
      <c r="B9" s="30"/>
    </row>
    <row r="10" spans="1:4" ht="13.8">
      <c r="A10" s="31" t="s">
        <v>1049</v>
      </c>
      <c r="B10" s="30"/>
    </row>
    <row r="11" spans="1:4" ht="13.8">
      <c r="B11" s="30"/>
    </row>
    <row r="12" spans="1:4" s="18" customFormat="1" ht="15">
      <c r="A12" s="20" t="s">
        <v>107</v>
      </c>
      <c r="B12" s="124"/>
    </row>
    <row r="13" spans="1:4" ht="15">
      <c r="A13" s="32" t="s">
        <v>1050</v>
      </c>
      <c r="B13" s="30"/>
    </row>
    <row r="14" spans="1:4" ht="15">
      <c r="A14" s="32" t="s">
        <v>1051</v>
      </c>
      <c r="B14" s="30"/>
    </row>
    <row r="15" spans="1:4" ht="15">
      <c r="A15" s="32" t="s">
        <v>1052</v>
      </c>
      <c r="B15" s="30"/>
    </row>
    <row r="16" spans="1:4" ht="15">
      <c r="A16" s="32" t="s">
        <v>1053</v>
      </c>
      <c r="B16" s="30"/>
      <c r="C16" s="30"/>
      <c r="D16" s="30"/>
    </row>
    <row r="17" spans="1:12" ht="15">
      <c r="A17" s="32" t="s">
        <v>1054</v>
      </c>
      <c r="B17" s="30"/>
    </row>
    <row r="18" spans="1:12" ht="13.8">
      <c r="B18" s="30"/>
      <c r="C18" s="30"/>
      <c r="D18" s="30"/>
    </row>
    <row r="19" spans="1:12" ht="13.8">
      <c r="A19" s="31" t="s">
        <v>1055</v>
      </c>
      <c r="B19" s="30"/>
      <c r="C19" s="30"/>
      <c r="D19" s="30"/>
    </row>
    <row r="20" spans="1:12" ht="13.8">
      <c r="B20" s="30"/>
    </row>
    <row r="21" spans="1:12" ht="15">
      <c r="A21" s="32" t="s">
        <v>1056</v>
      </c>
      <c r="B21" s="30"/>
      <c r="E21">
        <v>30</v>
      </c>
    </row>
    <row r="22" spans="1:12" ht="15">
      <c r="A22" s="32" t="s">
        <v>1057</v>
      </c>
      <c r="B22" s="30"/>
      <c r="C22" s="30"/>
      <c r="E22">
        <v>25</v>
      </c>
    </row>
    <row r="23" spans="1:12" ht="15">
      <c r="A23" s="32" t="s">
        <v>1058</v>
      </c>
      <c r="B23" s="30"/>
      <c r="E23">
        <v>21</v>
      </c>
    </row>
    <row r="24" spans="1:12" ht="13.8">
      <c r="B24" s="30"/>
      <c r="C24" s="30"/>
      <c r="D24" s="30"/>
    </row>
    <row r="25" spans="1:12" ht="13.8">
      <c r="A25" s="31" t="s">
        <v>1059</v>
      </c>
      <c r="B25" s="30"/>
    </row>
    <row r="26" spans="1:12" ht="13.8">
      <c r="B26" s="30"/>
      <c r="E26">
        <v>30</v>
      </c>
    </row>
    <row r="27" spans="1:12" ht="15">
      <c r="A27" s="32" t="s">
        <v>1060</v>
      </c>
      <c r="B27" s="30"/>
      <c r="C27" s="30"/>
      <c r="D27" s="30"/>
      <c r="E27">
        <v>0</v>
      </c>
    </row>
    <row r="28" spans="1:12" ht="15">
      <c r="A28" s="32" t="s">
        <v>1061</v>
      </c>
      <c r="B28" s="30"/>
      <c r="C28" s="30"/>
      <c r="D28" s="30"/>
    </row>
    <row r="29" spans="1:12" ht="13.8">
      <c r="B29" s="30"/>
      <c r="C29" s="30"/>
      <c r="D29" s="30"/>
    </row>
    <row r="30" spans="1:12" ht="13.8">
      <c r="A30" s="31" t="s">
        <v>1062</v>
      </c>
      <c r="B30" s="30"/>
      <c r="L30" s="18"/>
    </row>
    <row r="31" spans="1:12" ht="13.8">
      <c r="B31" s="30"/>
      <c r="L31" s="18"/>
    </row>
    <row r="32" spans="1:12" ht="15">
      <c r="A32" s="32" t="s">
        <v>1063</v>
      </c>
      <c r="B32" s="30"/>
      <c r="E32">
        <v>30</v>
      </c>
      <c r="L32" s="18"/>
    </row>
    <row r="33" spans="1:5" ht="15">
      <c r="A33" s="32" t="s">
        <v>1064</v>
      </c>
      <c r="B33" s="30"/>
      <c r="E33">
        <v>25</v>
      </c>
    </row>
    <row r="34" spans="1:5" ht="15">
      <c r="A34" s="32" t="s">
        <v>1065</v>
      </c>
      <c r="B34" s="30"/>
      <c r="E34">
        <v>21</v>
      </c>
    </row>
    <row r="35" spans="1:5" ht="15">
      <c r="A35" s="32" t="s">
        <v>1066</v>
      </c>
      <c r="B35" s="30"/>
      <c r="E35">
        <v>19</v>
      </c>
    </row>
    <row r="36" spans="1:5" ht="15">
      <c r="A36" s="32" t="s">
        <v>1067</v>
      </c>
      <c r="B36" s="30"/>
      <c r="E36">
        <v>18</v>
      </c>
    </row>
    <row r="37" spans="1:5" ht="15">
      <c r="A37" s="32" t="s">
        <v>1068</v>
      </c>
      <c r="B37" s="30"/>
      <c r="E37">
        <v>17</v>
      </c>
    </row>
    <row r="39" spans="1:5">
      <c r="A39" s="31" t="s">
        <v>1069</v>
      </c>
    </row>
    <row r="41" spans="1:5" ht="15">
      <c r="A41" s="32" t="s">
        <v>1070</v>
      </c>
      <c r="B41" s="30"/>
      <c r="E41">
        <v>30</v>
      </c>
    </row>
    <row r="42" spans="1:5" ht="15">
      <c r="A42" s="32" t="s">
        <v>1071</v>
      </c>
      <c r="B42" s="30"/>
      <c r="E42">
        <v>25</v>
      </c>
    </row>
    <row r="43" spans="1:5" ht="15">
      <c r="A43" s="32" t="s">
        <v>1072</v>
      </c>
      <c r="B43" s="30"/>
      <c r="E43">
        <v>21</v>
      </c>
    </row>
    <row r="44" spans="1:5" ht="15">
      <c r="A44" s="32" t="s">
        <v>1073</v>
      </c>
      <c r="B44" s="30"/>
      <c r="E44">
        <v>19</v>
      </c>
    </row>
    <row r="45" spans="1:5" ht="15">
      <c r="A45" s="32" t="s">
        <v>1074</v>
      </c>
      <c r="B45" s="30"/>
      <c r="C45" s="30"/>
      <c r="D45" s="30"/>
      <c r="E45">
        <v>18</v>
      </c>
    </row>
    <row r="46" spans="1:5" ht="15">
      <c r="A46" s="32" t="s">
        <v>1075</v>
      </c>
      <c r="B46" s="30"/>
      <c r="E46">
        <v>17</v>
      </c>
    </row>
    <row r="47" spans="1:5" ht="13.8">
      <c r="B47" s="30"/>
    </row>
    <row r="48" spans="1:5" ht="13.8">
      <c r="A48" s="31" t="s">
        <v>1076</v>
      </c>
      <c r="B48" s="30"/>
      <c r="C48" s="30"/>
      <c r="D48" s="30"/>
    </row>
    <row r="49" spans="1:8" ht="13.8">
      <c r="B49" s="30"/>
      <c r="C49" s="30"/>
      <c r="D49" s="30"/>
    </row>
    <row r="50" spans="1:8" ht="15">
      <c r="A50" s="32" t="s">
        <v>1077</v>
      </c>
      <c r="B50" s="30"/>
      <c r="C50" s="30"/>
      <c r="D50" s="30"/>
      <c r="E50">
        <v>30</v>
      </c>
    </row>
    <row r="51" spans="1:8" ht="15">
      <c r="A51" s="32" t="s">
        <v>1078</v>
      </c>
      <c r="B51" s="30"/>
      <c r="E51">
        <v>25</v>
      </c>
      <c r="H51" s="18" t="s">
        <v>29</v>
      </c>
    </row>
    <row r="52" spans="1:8" ht="15">
      <c r="A52" s="32" t="s">
        <v>1079</v>
      </c>
      <c r="B52" s="30"/>
      <c r="C52" s="30"/>
      <c r="D52" s="30"/>
      <c r="E52">
        <v>21</v>
      </c>
    </row>
    <row r="53" spans="1:8" ht="15">
      <c r="A53" s="32" t="s">
        <v>1080</v>
      </c>
      <c r="B53" s="30"/>
      <c r="E53">
        <v>19</v>
      </c>
    </row>
    <row r="54" spans="1:8" ht="15">
      <c r="A54" s="32" t="s">
        <v>1081</v>
      </c>
      <c r="B54" s="30"/>
      <c r="E54">
        <v>18</v>
      </c>
    </row>
    <row r="55" spans="1:8" ht="13.8">
      <c r="B55" s="30"/>
    </row>
    <row r="56" spans="1:8" ht="13.8">
      <c r="A56" s="31" t="s">
        <v>1082</v>
      </c>
      <c r="B56" s="30"/>
    </row>
    <row r="57" spans="1:8" ht="13.8">
      <c r="B57" s="30"/>
    </row>
    <row r="58" spans="1:8" ht="15">
      <c r="A58" s="32" t="s">
        <v>1083</v>
      </c>
      <c r="E58">
        <v>30</v>
      </c>
    </row>
    <row r="59" spans="1:8" ht="15">
      <c r="A59" s="32" t="s">
        <v>1084</v>
      </c>
      <c r="E59">
        <v>25</v>
      </c>
    </row>
    <row r="60" spans="1:8" ht="15">
      <c r="A60" s="32" t="s">
        <v>1085</v>
      </c>
      <c r="E60">
        <v>21</v>
      </c>
    </row>
    <row r="62" spans="1:8">
      <c r="A62" s="31" t="s">
        <v>1086</v>
      </c>
    </row>
    <row r="64" spans="1:8" ht="15">
      <c r="A64" s="32" t="s">
        <v>1087</v>
      </c>
      <c r="E64">
        <v>30</v>
      </c>
    </row>
    <row r="65" spans="1:5" ht="15">
      <c r="A65" s="32" t="s">
        <v>1088</v>
      </c>
      <c r="E65">
        <v>25</v>
      </c>
    </row>
    <row r="66" spans="1:5" ht="15">
      <c r="A66" s="32" t="s">
        <v>1089</v>
      </c>
      <c r="E66">
        <v>21</v>
      </c>
    </row>
    <row r="67" spans="1:5" ht="15">
      <c r="A67" s="32" t="s">
        <v>1090</v>
      </c>
      <c r="E67">
        <v>19</v>
      </c>
    </row>
    <row r="68" spans="1:5" ht="15">
      <c r="A68" s="32" t="s">
        <v>1091</v>
      </c>
      <c r="E68">
        <v>18</v>
      </c>
    </row>
    <row r="70" spans="1:5">
      <c r="A70" s="31" t="s">
        <v>873</v>
      </c>
    </row>
    <row r="72" spans="1:5" ht="15">
      <c r="A72" s="32" t="s">
        <v>1092</v>
      </c>
    </row>
    <row r="73" spans="1:5" ht="15">
      <c r="A73" s="32" t="s">
        <v>1093</v>
      </c>
    </row>
    <row r="75" spans="1:5">
      <c r="A75" s="31" t="s">
        <v>1094</v>
      </c>
    </row>
    <row r="77" spans="1:5" s="18" customFormat="1" ht="15">
      <c r="A77" s="20" t="s">
        <v>692</v>
      </c>
    </row>
    <row r="78" spans="1:5" ht="15">
      <c r="A78" s="32" t="s">
        <v>1095</v>
      </c>
    </row>
    <row r="79" spans="1:5" ht="15">
      <c r="A79" s="32" t="s">
        <v>1096</v>
      </c>
    </row>
    <row r="80" spans="1:5" ht="15">
      <c r="A80" s="32" t="s">
        <v>1097</v>
      </c>
    </row>
    <row r="81" spans="1:1" ht="15">
      <c r="A81" s="32" t="s">
        <v>1098</v>
      </c>
    </row>
    <row r="82" spans="1:1" ht="15">
      <c r="A82" s="32" t="s">
        <v>1099</v>
      </c>
    </row>
    <row r="84" spans="1:1">
      <c r="A84" s="31" t="s">
        <v>1100</v>
      </c>
    </row>
    <row r="86" spans="1:1" ht="15">
      <c r="A86" s="32" t="s">
        <v>1101</v>
      </c>
    </row>
    <row r="87" spans="1:1" ht="15">
      <c r="A87" s="32" t="s">
        <v>1102</v>
      </c>
    </row>
    <row r="88" spans="1:1" ht="15">
      <c r="A88" s="32" t="s">
        <v>1103</v>
      </c>
    </row>
    <row r="89" spans="1:1" ht="15">
      <c r="A89" s="32" t="s">
        <v>1104</v>
      </c>
    </row>
    <row r="90" spans="1:1" ht="15">
      <c r="A90" s="32" t="s">
        <v>1105</v>
      </c>
    </row>
    <row r="92" spans="1:1">
      <c r="A92" s="31" t="s">
        <v>1106</v>
      </c>
    </row>
    <row r="94" spans="1:1" ht="15">
      <c r="A94" s="32" t="s">
        <v>1107</v>
      </c>
    </row>
    <row r="95" spans="1:1" ht="15">
      <c r="A95" s="32" t="s">
        <v>1108</v>
      </c>
    </row>
    <row r="96" spans="1:1" ht="15">
      <c r="A96" s="32" t="s">
        <v>1109</v>
      </c>
    </row>
    <row r="97" spans="1:1" ht="15">
      <c r="A97" s="32" t="s">
        <v>1110</v>
      </c>
    </row>
    <row r="98" spans="1:1" ht="15">
      <c r="A98" s="32" t="s">
        <v>1111</v>
      </c>
    </row>
    <row r="99" spans="1:1" ht="15">
      <c r="A99" s="32" t="s">
        <v>1112</v>
      </c>
    </row>
    <row r="100" spans="1:1" ht="15">
      <c r="A100" s="32" t="s">
        <v>1113</v>
      </c>
    </row>
    <row r="101" spans="1:1" ht="15">
      <c r="A101" s="32" t="s">
        <v>1114</v>
      </c>
    </row>
    <row r="102" spans="1:1" ht="15">
      <c r="A102" s="32" t="s">
        <v>1115</v>
      </c>
    </row>
    <row r="103" spans="1:1" ht="15">
      <c r="A103" s="32" t="s">
        <v>1116</v>
      </c>
    </row>
    <row r="104" spans="1:1" ht="15">
      <c r="A104" s="32" t="s">
        <v>1117</v>
      </c>
    </row>
    <row r="105" spans="1:1" ht="15">
      <c r="A105" s="32" t="s">
        <v>1118</v>
      </c>
    </row>
    <row r="106" spans="1:1" ht="15">
      <c r="A106" s="32" t="s">
        <v>1119</v>
      </c>
    </row>
    <row r="107" spans="1:1" ht="15">
      <c r="A107" s="32" t="s">
        <v>1120</v>
      </c>
    </row>
    <row r="108" spans="1:1" ht="15">
      <c r="A108" s="32" t="s">
        <v>1121</v>
      </c>
    </row>
    <row r="109" spans="1:1" ht="15">
      <c r="A109" s="32" t="s">
        <v>1122</v>
      </c>
    </row>
    <row r="110" spans="1:1" ht="15">
      <c r="A110" s="32" t="s">
        <v>1123</v>
      </c>
    </row>
    <row r="112" spans="1:1">
      <c r="A112" s="31" t="s">
        <v>1124</v>
      </c>
    </row>
    <row r="114" spans="1:1" ht="15">
      <c r="A114" s="32" t="s">
        <v>1125</v>
      </c>
    </row>
    <row r="115" spans="1:1" ht="15">
      <c r="A115" s="32" t="s">
        <v>1126</v>
      </c>
    </row>
    <row r="116" spans="1:1" ht="15">
      <c r="A116" s="32" t="s">
        <v>1127</v>
      </c>
    </row>
    <row r="117" spans="1:1" ht="15">
      <c r="A117" s="32" t="s">
        <v>1128</v>
      </c>
    </row>
    <row r="118" spans="1:1" ht="15">
      <c r="A118" s="32" t="s">
        <v>1129</v>
      </c>
    </row>
    <row r="119" spans="1:1" ht="15">
      <c r="A119" s="32" t="s">
        <v>1130</v>
      </c>
    </row>
    <row r="120" spans="1:1" ht="15">
      <c r="A120" s="32" t="s">
        <v>1131</v>
      </c>
    </row>
    <row r="121" spans="1:1" ht="15">
      <c r="A121" s="32" t="s">
        <v>1132</v>
      </c>
    </row>
    <row r="123" spans="1:1" ht="15">
      <c r="A123" s="32" t="s">
        <v>1134</v>
      </c>
    </row>
  </sheetData>
  <phoneticPr fontId="0" type="noConversion"/>
  <hyperlinks>
    <hyperlink ref="A10" r:id="rId1" location="top" display="../AppData/Local/Documents and Settings/JOKA/Desktop/VOISTLUS/päevak20160906_Türi Kõrgessaare/results.htm - top"/>
    <hyperlink ref="A19" r:id="rId2" location="top" display="../AppData/Local/Documents and Settings/JOKA/Desktop/VOISTLUS/päevak20160906_Türi Kõrgessaare/results.htm - top"/>
    <hyperlink ref="A25" r:id="rId3" location="top" display="../AppData/Local/Documents and Settings/JOKA/Desktop/VOISTLUS/päevak20160906_Türi Kõrgessaare/results.htm - top"/>
    <hyperlink ref="A30" r:id="rId4" location="top" display="../AppData/Local/Documents and Settings/JOKA/Desktop/VOISTLUS/päevak20160906_Türi Kõrgessaare/results.htm - top"/>
    <hyperlink ref="A39" r:id="rId5" location="top" display="../AppData/Local/Documents and Settings/JOKA/Desktop/VOISTLUS/päevak20160906_Türi Kõrgessaare/results.htm - top"/>
    <hyperlink ref="A48" r:id="rId6" location="top" display="../AppData/Local/Documents and Settings/JOKA/Desktop/VOISTLUS/päevak20160906_Türi Kõrgessaare/results.htm - top"/>
    <hyperlink ref="A56" r:id="rId7" location="top" display="../AppData/Local/Documents and Settings/JOKA/Desktop/VOISTLUS/päevak20160906_Türi Kõrgessaare/results.htm - top"/>
    <hyperlink ref="A62" r:id="rId8" location="top" display="../AppData/Local/Documents and Settings/JOKA/Desktop/VOISTLUS/päevak20160906_Türi Kõrgessaare/results.htm - top"/>
    <hyperlink ref="A70" r:id="rId9" location="top" display="../AppData/Local/Documents and Settings/JOKA/Desktop/VOISTLUS/päevak20160906_Türi Kõrgessaare/results.htm - top"/>
    <hyperlink ref="A75" r:id="rId10" location="top" display="../AppData/Local/Documents and Settings/JOKA/Desktop/VOISTLUS/päevak20160906_Türi Kõrgessaare/results.htm - top"/>
    <hyperlink ref="A84" r:id="rId11" location="top" display="../AppData/Local/Documents and Settings/JOKA/Desktop/VOISTLUS/päevak20160906_Türi Kõrgessaare/results.htm - top"/>
    <hyperlink ref="A92" r:id="rId12" location="top" display="../AppData/Local/Documents and Settings/JOKA/Desktop/VOISTLUS/päevak20160906_Türi Kõrgessaare/results.htm - top"/>
    <hyperlink ref="A112" r:id="rId13" location="top" display="../AppData/Local/Documents and Settings/JOKA/Desktop/VOISTLUS/päevak20160906_Türi Kõrgessaare/results.htm - top"/>
  </hyperlinks>
  <pageMargins left="0.75" right="0.75" top="1" bottom="1" header="0.5" footer="0.5"/>
  <pageSetup paperSize="9" orientation="portrait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A52" sqref="A52"/>
    </sheetView>
  </sheetViews>
  <sheetFormatPr defaultRowHeight="13.2"/>
  <cols>
    <col min="1" max="1" width="6" customWidth="1"/>
    <col min="2" max="2" width="6.33203125" customWidth="1"/>
    <col min="3" max="3" width="15.5546875" customWidth="1"/>
    <col min="4" max="4" width="8.109375" customWidth="1"/>
    <col min="5" max="5" width="9.33203125" customWidth="1"/>
    <col min="6" max="6" width="14.5546875" customWidth="1"/>
    <col min="8" max="8" width="12.44140625" customWidth="1"/>
  </cols>
  <sheetData>
    <row r="1" spans="1:9">
      <c r="A1" s="6"/>
      <c r="B1" s="6"/>
      <c r="C1" s="6"/>
      <c r="D1" s="6"/>
      <c r="G1" s="7"/>
      <c r="H1" s="7"/>
      <c r="I1" s="7"/>
    </row>
    <row r="2" spans="1:9" ht="17.399999999999999">
      <c r="A2" s="9" t="s">
        <v>21</v>
      </c>
      <c r="C2" s="8"/>
      <c r="D2" s="8"/>
      <c r="E2" s="10"/>
      <c r="F2" s="10"/>
      <c r="G2" s="11"/>
      <c r="H2" s="11"/>
      <c r="I2" s="11"/>
    </row>
    <row r="3" spans="1:9" ht="15.6">
      <c r="A3" s="23" t="s">
        <v>1185</v>
      </c>
      <c r="B3" s="24"/>
      <c r="C3" s="24"/>
      <c r="D3" s="24"/>
      <c r="E3" s="24"/>
      <c r="F3" s="24"/>
      <c r="G3" s="25"/>
      <c r="H3" s="26"/>
    </row>
    <row r="4" spans="1:9" ht="15.6">
      <c r="A4" s="23" t="s">
        <v>109</v>
      </c>
      <c r="B4" s="24"/>
      <c r="C4" s="24"/>
      <c r="D4" s="24"/>
      <c r="F4" s="24"/>
      <c r="G4" s="25"/>
      <c r="H4" s="24"/>
    </row>
    <row r="5" spans="1:9">
      <c r="A5" s="121" t="s">
        <v>1186</v>
      </c>
    </row>
    <row r="7" spans="1:9">
      <c r="A7" t="s">
        <v>8</v>
      </c>
      <c r="B7">
        <v>158</v>
      </c>
      <c r="C7" t="s">
        <v>70</v>
      </c>
      <c r="D7" s="125">
        <v>2.5185185185185185E-2</v>
      </c>
      <c r="E7" t="s">
        <v>1137</v>
      </c>
      <c r="F7" t="s">
        <v>1138</v>
      </c>
      <c r="G7" s="125">
        <f>D7</f>
        <v>2.5185185185185185E-2</v>
      </c>
    </row>
    <row r="8" spans="1:9">
      <c r="C8" t="s">
        <v>1139</v>
      </c>
      <c r="D8" s="125">
        <v>2.461805555555556E-2</v>
      </c>
      <c r="E8" t="s">
        <v>1140</v>
      </c>
      <c r="F8" t="s">
        <v>1141</v>
      </c>
      <c r="G8" s="125">
        <f>+D7+D8</f>
        <v>4.9803240740740745E-2</v>
      </c>
    </row>
    <row r="9" spans="1:9">
      <c r="C9" t="s">
        <v>82</v>
      </c>
      <c r="D9" s="125">
        <v>2.476851851851852E-2</v>
      </c>
      <c r="E9" t="s">
        <v>1142</v>
      </c>
      <c r="F9" t="s">
        <v>1143</v>
      </c>
      <c r="G9" s="125">
        <f>+D7+D8+D9</f>
        <v>7.4571759259259268E-2</v>
      </c>
    </row>
    <row r="11" spans="1:9">
      <c r="A11" t="s">
        <v>9</v>
      </c>
      <c r="B11">
        <v>159</v>
      </c>
      <c r="C11" t="s">
        <v>1144</v>
      </c>
      <c r="D11" s="125">
        <v>3.1134259259259261E-2</v>
      </c>
      <c r="E11" t="s">
        <v>1137</v>
      </c>
      <c r="F11" t="s">
        <v>1145</v>
      </c>
      <c r="G11" s="125">
        <f>D11</f>
        <v>3.1134259259259261E-2</v>
      </c>
    </row>
    <row r="12" spans="1:9">
      <c r="C12" t="s">
        <v>1146</v>
      </c>
      <c r="D12" s="125">
        <v>2.7372685185185184E-2</v>
      </c>
      <c r="E12" t="s">
        <v>1142</v>
      </c>
      <c r="F12" t="s">
        <v>1147</v>
      </c>
      <c r="G12" s="125">
        <f>+D11+D12</f>
        <v>5.8506944444444445E-2</v>
      </c>
    </row>
    <row r="13" spans="1:9">
      <c r="C13" t="s">
        <v>1148</v>
      </c>
      <c r="D13" s="125">
        <v>3.2893518518518523E-2</v>
      </c>
      <c r="E13" t="s">
        <v>1140</v>
      </c>
      <c r="F13" t="s">
        <v>1149</v>
      </c>
      <c r="G13" s="125">
        <f>+D11+D12+D13</f>
        <v>9.1400462962962975E-2</v>
      </c>
    </row>
    <row r="15" spans="1:9">
      <c r="A15" t="s">
        <v>10</v>
      </c>
      <c r="B15">
        <v>120</v>
      </c>
      <c r="C15" t="s">
        <v>565</v>
      </c>
      <c r="D15" s="125">
        <v>6.9953703703703699E-2</v>
      </c>
      <c r="E15" t="s">
        <v>1137</v>
      </c>
      <c r="F15" t="s">
        <v>1150</v>
      </c>
      <c r="G15" s="125">
        <f>D15</f>
        <v>6.9953703703703699E-2</v>
      </c>
    </row>
    <row r="16" spans="1:9">
      <c r="C16" t="s">
        <v>76</v>
      </c>
      <c r="D16" s="125">
        <v>5.4375E-2</v>
      </c>
      <c r="E16" t="s">
        <v>1142</v>
      </c>
      <c r="F16" t="s">
        <v>1151</v>
      </c>
      <c r="G16" s="125">
        <f>+D15+D16</f>
        <v>0.12432870370370369</v>
      </c>
    </row>
    <row r="17" spans="1:7">
      <c r="C17" t="s">
        <v>119</v>
      </c>
      <c r="D17" s="125">
        <v>4.3657407407407402E-2</v>
      </c>
      <c r="E17" t="s">
        <v>1140</v>
      </c>
      <c r="F17" t="s">
        <v>1152</v>
      </c>
      <c r="G17" s="125">
        <f>+D15+D16+D17</f>
        <v>0.16798611111111109</v>
      </c>
    </row>
    <row r="19" spans="1:7">
      <c r="A19" t="s">
        <v>1153</v>
      </c>
      <c r="B19">
        <v>197</v>
      </c>
      <c r="C19" s="12" t="s">
        <v>454</v>
      </c>
      <c r="D19" s="126">
        <v>7.0081018518518515E-2</v>
      </c>
      <c r="E19" s="12" t="s">
        <v>1137</v>
      </c>
      <c r="F19" s="12" t="s">
        <v>1154</v>
      </c>
      <c r="G19" s="125">
        <f>D19</f>
        <v>7.0081018518518515E-2</v>
      </c>
    </row>
    <row r="20" spans="1:7">
      <c r="C20" t="s">
        <v>491</v>
      </c>
      <c r="D20" s="125">
        <v>6.1180555555555551E-2</v>
      </c>
      <c r="E20" t="s">
        <v>1142</v>
      </c>
      <c r="F20" t="s">
        <v>1155</v>
      </c>
      <c r="G20" s="125">
        <f>+D19+D20</f>
        <v>0.13126157407407407</v>
      </c>
    </row>
    <row r="21" spans="1:7">
      <c r="C21" t="s">
        <v>520</v>
      </c>
      <c r="D21" s="125">
        <v>4.5115740740740741E-2</v>
      </c>
      <c r="E21" t="s">
        <v>1140</v>
      </c>
      <c r="F21" t="s">
        <v>1156</v>
      </c>
      <c r="G21" s="125">
        <f>+D19+D20+D21</f>
        <v>0.17637731481481481</v>
      </c>
    </row>
    <row r="23" spans="1:7">
      <c r="B23">
        <v>149</v>
      </c>
      <c r="C23" t="s">
        <v>73</v>
      </c>
      <c r="D23" s="125">
        <v>2.5173611111111108E-2</v>
      </c>
      <c r="E23" t="s">
        <v>1137</v>
      </c>
      <c r="F23" t="s">
        <v>1157</v>
      </c>
      <c r="G23" s="125">
        <f>D23</f>
        <v>2.5173611111111108E-2</v>
      </c>
    </row>
    <row r="24" spans="1:7">
      <c r="C24" t="s">
        <v>1158</v>
      </c>
      <c r="D24" s="125">
        <v>3.8182870370370374E-2</v>
      </c>
      <c r="E24" t="s">
        <v>1142</v>
      </c>
      <c r="F24" t="s">
        <v>1159</v>
      </c>
      <c r="G24" s="125">
        <f>+D23+D24</f>
        <v>6.3356481481481486E-2</v>
      </c>
    </row>
    <row r="25" spans="1:7">
      <c r="C25" t="s">
        <v>1160</v>
      </c>
      <c r="D25" t="s">
        <v>1161</v>
      </c>
      <c r="G25" t="s">
        <v>1161</v>
      </c>
    </row>
    <row r="27" spans="1:7">
      <c r="B27">
        <v>150</v>
      </c>
      <c r="C27" t="s">
        <v>78</v>
      </c>
      <c r="D27" s="125">
        <v>2.521990740740741E-2</v>
      </c>
      <c r="E27" t="s">
        <v>1137</v>
      </c>
      <c r="F27" t="s">
        <v>1162</v>
      </c>
      <c r="G27" s="125">
        <f>D27</f>
        <v>2.521990740740741E-2</v>
      </c>
    </row>
    <row r="28" spans="1:7">
      <c r="C28" t="s">
        <v>416</v>
      </c>
      <c r="D28" s="125">
        <v>3.8877314814814816E-2</v>
      </c>
      <c r="E28" t="s">
        <v>1140</v>
      </c>
      <c r="F28" t="s">
        <v>1163</v>
      </c>
      <c r="G28" s="125">
        <f>+D27+D28</f>
        <v>6.4097222222222222E-2</v>
      </c>
    </row>
    <row r="29" spans="1:7">
      <c r="C29" t="s">
        <v>1164</v>
      </c>
      <c r="D29" t="s">
        <v>1161</v>
      </c>
      <c r="G29" t="s">
        <v>1161</v>
      </c>
    </row>
    <row r="31" spans="1:7">
      <c r="B31">
        <v>199</v>
      </c>
      <c r="C31" t="s">
        <v>1165</v>
      </c>
      <c r="D31" s="125">
        <v>3.6203703703703703E-2</v>
      </c>
      <c r="E31" t="s">
        <v>1137</v>
      </c>
      <c r="F31" t="s">
        <v>1166</v>
      </c>
      <c r="G31" s="125">
        <f>D31</f>
        <v>3.6203703703703703E-2</v>
      </c>
    </row>
    <row r="32" spans="1:7">
      <c r="C32" t="s">
        <v>451</v>
      </c>
      <c r="D32" s="125">
        <v>4.8379629629629627E-2</v>
      </c>
      <c r="E32" t="s">
        <v>1140</v>
      </c>
      <c r="F32" t="s">
        <v>1167</v>
      </c>
      <c r="G32" s="125">
        <f>+D31+D32</f>
        <v>8.458333333333333E-2</v>
      </c>
    </row>
    <row r="33" spans="2:7">
      <c r="C33" t="s">
        <v>415</v>
      </c>
      <c r="D33" s="125" t="s">
        <v>1168</v>
      </c>
      <c r="E33" t="s">
        <v>1142</v>
      </c>
      <c r="F33" t="s">
        <v>1169</v>
      </c>
      <c r="G33" t="s">
        <v>1168</v>
      </c>
    </row>
    <row r="35" spans="2:7">
      <c r="B35">
        <v>160</v>
      </c>
      <c r="C35" t="s">
        <v>414</v>
      </c>
      <c r="D35" s="125">
        <v>2.5127314814814811E-2</v>
      </c>
      <c r="E35" t="s">
        <v>1137</v>
      </c>
      <c r="F35" t="s">
        <v>1170</v>
      </c>
      <c r="G35" s="125">
        <f>D35</f>
        <v>2.5127314814814811E-2</v>
      </c>
    </row>
    <row r="36" spans="2:7">
      <c r="C36" t="s">
        <v>114</v>
      </c>
      <c r="D36" s="125">
        <v>6.0092592592592593E-2</v>
      </c>
      <c r="E36" t="s">
        <v>1140</v>
      </c>
      <c r="F36" t="s">
        <v>1171</v>
      </c>
      <c r="G36" s="125">
        <f>+D35+D36</f>
        <v>8.5219907407407397E-2</v>
      </c>
    </row>
    <row r="37" spans="2:7">
      <c r="C37" t="s">
        <v>128</v>
      </c>
      <c r="D37" t="s">
        <v>1168</v>
      </c>
      <c r="G37" t="s">
        <v>1168</v>
      </c>
    </row>
    <row r="39" spans="2:7">
      <c r="B39">
        <v>156</v>
      </c>
      <c r="C39" t="s">
        <v>455</v>
      </c>
      <c r="D39" s="125">
        <v>7.0879629629629626E-2</v>
      </c>
      <c r="E39" s="12" t="s">
        <v>1137</v>
      </c>
      <c r="F39" t="s">
        <v>1172</v>
      </c>
      <c r="G39" s="125">
        <f>D39</f>
        <v>7.0879629629629626E-2</v>
      </c>
    </row>
    <row r="40" spans="2:7">
      <c r="C40" t="s">
        <v>449</v>
      </c>
      <c r="D40" s="125">
        <v>3.5358796296296298E-2</v>
      </c>
      <c r="E40" t="s">
        <v>1140</v>
      </c>
      <c r="F40" t="s">
        <v>1173</v>
      </c>
      <c r="G40" s="125">
        <f>+D39+D40</f>
        <v>0.10623842592592592</v>
      </c>
    </row>
    <row r="41" spans="2:7">
      <c r="C41" t="s">
        <v>405</v>
      </c>
      <c r="D41" s="125" t="s">
        <v>1168</v>
      </c>
      <c r="E41" t="s">
        <v>1142</v>
      </c>
      <c r="F41" t="s">
        <v>1174</v>
      </c>
      <c r="G41" t="s">
        <v>1168</v>
      </c>
    </row>
    <row r="43" spans="2:7">
      <c r="B43">
        <v>157</v>
      </c>
      <c r="C43" t="s">
        <v>1175</v>
      </c>
      <c r="D43" s="125">
        <v>2.5659722222222223E-2</v>
      </c>
      <c r="E43" t="s">
        <v>1137</v>
      </c>
      <c r="F43" t="s">
        <v>1176</v>
      </c>
      <c r="G43" s="125">
        <f>D43</f>
        <v>2.5659722222222223E-2</v>
      </c>
    </row>
    <row r="44" spans="2:7">
      <c r="C44" t="s">
        <v>1177</v>
      </c>
      <c r="D44" s="125" t="s">
        <v>1161</v>
      </c>
      <c r="E44" t="s">
        <v>1142</v>
      </c>
      <c r="F44" t="s">
        <v>1178</v>
      </c>
      <c r="G44" t="s">
        <v>1161</v>
      </c>
    </row>
    <row r="45" spans="2:7">
      <c r="C45" t="s">
        <v>84</v>
      </c>
      <c r="D45" s="125" t="s">
        <v>1168</v>
      </c>
      <c r="E45" t="s">
        <v>1140</v>
      </c>
      <c r="F45" t="s">
        <v>1179</v>
      </c>
      <c r="G45" t="s">
        <v>1168</v>
      </c>
    </row>
    <row r="47" spans="2:7">
      <c r="B47">
        <v>319</v>
      </c>
      <c r="C47" t="s">
        <v>1180</v>
      </c>
      <c r="D47" s="125" t="s">
        <v>1168</v>
      </c>
      <c r="E47" t="s">
        <v>1137</v>
      </c>
      <c r="F47" t="s">
        <v>1181</v>
      </c>
      <c r="G47" t="s">
        <v>1168</v>
      </c>
    </row>
    <row r="48" spans="2:7">
      <c r="C48" t="s">
        <v>1182</v>
      </c>
      <c r="D48" s="125">
        <v>7.3495370370370364E-2</v>
      </c>
      <c r="E48" t="s">
        <v>1140</v>
      </c>
      <c r="F48" t="s">
        <v>1183</v>
      </c>
      <c r="G48" t="s">
        <v>1168</v>
      </c>
    </row>
    <row r="49" spans="3:7">
      <c r="C49" t="s">
        <v>118</v>
      </c>
      <c r="D49" s="125" t="s">
        <v>1168</v>
      </c>
      <c r="E49" t="s">
        <v>1142</v>
      </c>
      <c r="F49" t="s">
        <v>1184</v>
      </c>
      <c r="G49" t="s">
        <v>1168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Paide</vt:lpstr>
      <vt:lpstr>Aravete_</vt:lpstr>
      <vt:lpstr>Kaiu</vt:lpstr>
      <vt:lpstr>Türi Tolli</vt:lpstr>
      <vt:lpstr>Türi Saunametsa</vt:lpstr>
      <vt:lpstr>Nõmmeküla</vt:lpstr>
      <vt:lpstr>M-Nõmme</vt:lpstr>
      <vt:lpstr>Kõrgessaare</vt:lpstr>
      <vt:lpstr>finaal</vt:lpstr>
      <vt:lpstr>Koond</vt:lpstr>
    </vt:vector>
  </TitlesOfParts>
  <Company>K-Kreedit OÜ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Kalmer Keevend</dc:creator>
  <cp:lastModifiedBy>Spordiliit</cp:lastModifiedBy>
  <cp:lastPrinted>2016-12-29T12:48:33Z</cp:lastPrinted>
  <dcterms:created xsi:type="dcterms:W3CDTF">2007-05-14T19:08:42Z</dcterms:created>
  <dcterms:modified xsi:type="dcterms:W3CDTF">2016-12-29T12:49:07Z</dcterms:modified>
</cp:coreProperties>
</file>